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437"/>
  </bookViews>
  <sheets>
    <sheet name="重点项目用地计划" sheetId="48" r:id="rId1"/>
  </sheets>
  <definedNames>
    <definedName name="_xlnm._FilterDatabase" localSheetId="0" hidden="1">重点项目用地计划!$A$6:$P$189</definedName>
    <definedName name="_xlnm.Print_Titles" localSheetId="0">重点项目用地计划!$4:$5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<sst xmlns="http://schemas.openxmlformats.org/spreadsheetml/2006/main" count="915" uniqueCount="353">
  <si>
    <t>附件2</t>
  </si>
  <si>
    <r>
      <rPr>
        <sz val="16"/>
        <rFont val="方正小标宋简体"/>
        <charset val="134"/>
      </rPr>
      <t>克拉玛依市</t>
    </r>
    <r>
      <rPr>
        <sz val="16"/>
        <rFont val="Times New Roman"/>
        <charset val="134"/>
      </rPr>
      <t>2025</t>
    </r>
    <r>
      <rPr>
        <sz val="16"/>
        <rFont val="方正小标宋简体"/>
        <charset val="134"/>
      </rPr>
      <t>年国有建设用地供应计划表</t>
    </r>
  </si>
  <si>
    <t>单位：公顷</t>
  </si>
  <si>
    <t>土地用途</t>
  </si>
  <si>
    <t>序号</t>
  </si>
  <si>
    <t>项目名称</t>
  </si>
  <si>
    <t>拟建设区域</t>
  </si>
  <si>
    <t>用地位置</t>
  </si>
  <si>
    <t>合计</t>
  </si>
  <si>
    <t>建设用地</t>
  </si>
  <si>
    <t>新增建设用地</t>
  </si>
  <si>
    <t>农用地</t>
  </si>
  <si>
    <t>未利用地</t>
  </si>
  <si>
    <t>拟供地时间</t>
  </si>
  <si>
    <t>拟供地方式</t>
  </si>
  <si>
    <t>备注</t>
  </si>
  <si>
    <r>
      <rPr>
        <b/>
        <sz val="9"/>
        <rFont val="宋体"/>
        <charset val="134"/>
      </rPr>
      <t>其中</t>
    </r>
    <r>
      <rPr>
        <b/>
        <sz val="9"/>
        <rFont val="Times New Roman"/>
        <charset val="134"/>
      </rPr>
      <t>:</t>
    </r>
    <r>
      <rPr>
        <b/>
        <sz val="9"/>
        <rFont val="宋体"/>
        <charset val="134"/>
      </rPr>
      <t>耕地</t>
    </r>
  </si>
  <si>
    <t>全市合计</t>
  </si>
  <si>
    <t>克拉玛依区</t>
  </si>
  <si>
    <t>商业服务业用地</t>
  </si>
  <si>
    <t>KG2024-020-金源大道以东商业用地</t>
  </si>
  <si>
    <t>金源大道以东，永升石油加油站东侧约460米处</t>
  </si>
  <si>
    <t>2025年</t>
  </si>
  <si>
    <t>出让</t>
  </si>
  <si>
    <t>KG2023-038-北环路以北商业用地(加油站)</t>
  </si>
  <si>
    <t>北环路以北，融裕城市生产资料加工产业聚集园以南</t>
  </si>
  <si>
    <t>KG2023-052-桃园路以西、锦绣路以南商业用地(加油站)</t>
  </si>
  <si>
    <t>古海街道九公里社区以北，桃园路以西、锦绣路以南区域</t>
  </si>
  <si>
    <t>KG2023-051-克白路以北商业用地(加油站)</t>
  </si>
  <si>
    <t>克白路以北，克白路加气站以东</t>
  </si>
  <si>
    <t>KG2023-049-纬一路以南商业用地（加油站）</t>
  </si>
  <si>
    <t>纬一路以南，食品加工园区以西</t>
  </si>
  <si>
    <t>KG2023-060-塔岔口商业用地(加油站)</t>
  </si>
  <si>
    <t>国道335以北，国道217以东，奎阿高速以西用地</t>
  </si>
  <si>
    <t>加油站7</t>
  </si>
  <si>
    <t>位于省道201（呼克公路小拐段）41公里东侧</t>
  </si>
  <si>
    <t>KG2024-032-胜利路以东，建材城以北区域商业用地</t>
  </si>
  <si>
    <t>克拉玛依区胜利路以东，建材城以北</t>
  </si>
  <si>
    <t>克拉玛依金龙湖片区游客服务中心及配套设施建设项目（KG2024-015）</t>
  </si>
  <si>
    <t>克拉玛依区准噶尔路以南，金龙湖景区北侧区域</t>
  </si>
  <si>
    <t>东南地区（A-03-03地块）商业用地</t>
  </si>
  <si>
    <t>南三东路以北，银杉路以西，东彩小区红枫园南侧</t>
  </si>
  <si>
    <t>KG2023-028-友谊路以东商业用地</t>
  </si>
  <si>
    <t>克拉玛依区友谊路以东，昆仑路以南，明珠大酒店南侧</t>
  </si>
  <si>
    <t>KG2024-005-商务金融用地</t>
  </si>
  <si>
    <t>世纪大道以南，宝石路以北，友谊路以东</t>
  </si>
  <si>
    <t>KG2024-029-城南旅游商务区（D地块）商业用地</t>
  </si>
  <si>
    <t>兴开路以南，兴业路以北，广源路以东区域</t>
  </si>
  <si>
    <t>国网区级办公楼</t>
  </si>
  <si>
    <t>白桦路以西，滨湖东路以南</t>
  </si>
  <si>
    <t>国网供电所1</t>
  </si>
  <si>
    <t>国网供电所2</t>
  </si>
  <si>
    <t>吉祥路以北，如意路以东</t>
  </si>
  <si>
    <t>国网供电所3</t>
  </si>
  <si>
    <t>西南科技园区待定</t>
  </si>
  <si>
    <t>国网供电所4</t>
  </si>
  <si>
    <t>西环路周边待定</t>
  </si>
  <si>
    <t>KG2024-034-克拉玛依区昆仑路综合加能站增补出入口</t>
  </si>
  <si>
    <t>昆仑路以北，西月潭公交停车场以西区域</t>
  </si>
  <si>
    <t>协议出让</t>
  </si>
  <si>
    <t>工矿仓储用地</t>
  </si>
  <si>
    <t xml:space="preserve">KG2024-031-纬一路与西外环路交叉口西侧区域（A-02地块）工业用地
</t>
  </si>
  <si>
    <t>纬一路以南，纵一路以西，融耀钢管厂以北</t>
  </si>
  <si>
    <t>KG2024-028-小拐村工业用地</t>
  </si>
  <si>
    <t>小拐村以北</t>
  </si>
  <si>
    <t>永升建设集团有限公司砂场（生活区、生产区）</t>
  </si>
  <si>
    <t>奎阿高速克南服务区西侧</t>
  </si>
  <si>
    <t>租赁</t>
  </si>
  <si>
    <t>KG2023-035-采矿用地（沛林砂场）</t>
  </si>
  <si>
    <t>塔岔口西南方向12公里，登封砂场、沛林砂场南侧</t>
  </si>
  <si>
    <t>KG2023-046-采矿用地（泰美利砂场）</t>
  </si>
  <si>
    <t>奎阿高速克南服务区西南侧2.5公里处，泰美利砂场矿区内</t>
  </si>
  <si>
    <t>中国石油新疆分公司 2024 年度石油滚动开发项目（第二批）</t>
  </si>
  <si>
    <t>划拨</t>
  </si>
  <si>
    <t>中国石油新疆油田分公司 2024 年度石油滚动开发项目（第三批）</t>
  </si>
  <si>
    <t>中国石油新疆油田分公司 2024 年度石油滚动开发项目（第四批）</t>
  </si>
  <si>
    <t>中石化新春油田 2024 年度石油滚动开发项目（第二批）</t>
  </si>
  <si>
    <t>德博粉煤灰库</t>
  </si>
  <si>
    <t>G217东侧，白云七路北侧</t>
  </si>
  <si>
    <t>德博砖厂</t>
  </si>
  <si>
    <t>G217东侧，白云七路南侧</t>
  </si>
  <si>
    <t>产业加工区标准化厂房建设（一期）</t>
  </si>
  <si>
    <t>农业产业加工区蓝天大道以南、创业三路以西、创业四路以东区域</t>
  </si>
  <si>
    <t>新疆中旭空天AI智算中心</t>
  </si>
  <si>
    <t>云计算产业园区内，规划天际路以南、吉云路以东、天海路以北，规划飞云路以西</t>
  </si>
  <si>
    <t>利时嘉泽（克拉玛依）智算中心</t>
  </si>
  <si>
    <t>云计算产业园区内，天海路以南、天河路以北、彩云路以西、瑞云路以东</t>
  </si>
  <si>
    <t>克拉玛依市绿色零碳超级智算中心暨算力互联网新建枢纽节点项目</t>
  </si>
  <si>
    <t>云计算产业园区内，天宇路以南、规划天际路以北、吉云路以东、规划飞云路以西</t>
  </si>
  <si>
    <t>克拉玛依丝路新云智能算力基础设施建设项目</t>
  </si>
  <si>
    <t>云计算产业园区内，孵化五期项目以南、天河路以北、彩云路以西、瑞云路以东</t>
  </si>
  <si>
    <t>KG2025-008-工业用地（中金数据智算中心）</t>
  </si>
  <si>
    <t>数字经济产业园区内，纬四路以南、纬一路以北、瑞云路以西、吉云路以东</t>
  </si>
  <si>
    <t>KG2025-007-工业用地（新疆智算中心项目）</t>
  </si>
  <si>
    <t>云计算产业园区内，天河路以南、瑞云路以西、纬四路以北，凌云路以东</t>
  </si>
  <si>
    <t>新疆七安三峡星绿能AI智算中心项目</t>
  </si>
  <si>
    <t>云计算产业园区内，规划天际路以南、天海路以北、吉云路以东、规划飞云路以西</t>
  </si>
  <si>
    <t>新疆昆仑三峡星绿能AI智算中心项目</t>
  </si>
  <si>
    <t>云计算产业园区内，天宇路以南、规划天际路以北、规划飞云路以东、凌云路以西</t>
  </si>
  <si>
    <t>新疆天山三峡星绿能AI智算中心项目</t>
  </si>
  <si>
    <t>云计算产业园区内，天海路以北、规划天际路以南、规划飞云路以西、吉云路以东</t>
  </si>
  <si>
    <t>KG2025-001-工业用地（中芯云谷一云多芯弹性智算中心）</t>
  </si>
  <si>
    <t>云计算产业园区内，华为云以南、天宇路以北、瑞云路以西、凌云路以东</t>
  </si>
  <si>
    <t>海通电气厂房建设项目</t>
  </si>
  <si>
    <t>克拉玛依区217国道（石化园区段）北侧区域</t>
  </si>
  <si>
    <t>居住用地</t>
  </si>
  <si>
    <t>滨河南城镇住宅用地</t>
  </si>
  <si>
    <t>滨河南路以南，玉田路以东，泽福家园西侧</t>
  </si>
  <si>
    <t xml:space="preserve">KG2022-024-昆仑路以南、白桦路以西居住用地  </t>
  </si>
  <si>
    <t>白桦路以西、昆仑路以南、东郊路以东、滨河东路以北</t>
  </si>
  <si>
    <t>西南新区（39-06-01）地块城镇住宅用地</t>
  </si>
  <si>
    <t>纬八路以南、纬七路以北、经三街以东</t>
  </si>
  <si>
    <t xml:space="preserve">KG2023-033-八一新村城镇住宅用地4（三期地块二） </t>
  </si>
  <si>
    <t>通讯路以南，八一路以东，星云路以北，星光路以东，八一小区内</t>
  </si>
  <si>
    <t>KG2024-023-1-博雅以南城镇住宅用地</t>
  </si>
  <si>
    <t>克拉玛依区如意路以东，安康路以南，广丰街以西，文轩路以北</t>
  </si>
  <si>
    <t>KG2024-023-2-博雅以南城镇住宅用地</t>
  </si>
  <si>
    <t>KG2024-023-3-博雅以南城镇住宅用地</t>
  </si>
  <si>
    <t xml:space="preserve">KG2024-025-绿色康城以东区域57-2（B-01-04地块）城镇住宅用地
</t>
  </si>
  <si>
    <t>银杉路以东、鼎升康旅中心以南、南环路以北</t>
  </si>
  <si>
    <t>KG2022-031-城南旅游商务区（C-11地块）商住混合用地</t>
  </si>
  <si>
    <t>开源路以南、新兴路以西，南环路以北</t>
  </si>
  <si>
    <t>九龙潭以西住宅用地</t>
  </si>
  <si>
    <t>准噶尔路以北，油泉路以东</t>
  </si>
  <si>
    <t xml:space="preserve">KG2024-024-KLCN-15-R单元（B-3-1地块）二类城镇住宅用地
</t>
  </si>
  <si>
    <t>准噶尔路以南，红旗路以北，前进路以西，人民路以东</t>
  </si>
  <si>
    <t>公共管理与公共服务用地</t>
  </si>
  <si>
    <t>克拉玛依市委党校迁建项目增补出入口</t>
  </si>
  <si>
    <t>克拉玛依区纬四路以南，新兴路以西</t>
  </si>
  <si>
    <t>克拉玛依市克拉玛依区委党校学员宿舍楼建设项目</t>
  </si>
  <si>
    <t>市委党校以南，东环路以北，新兴路以西，会展中心以东区域</t>
  </si>
  <si>
    <t>克拉玛依市城南十二年一贯制学校建设项目（增补出入口）</t>
  </si>
  <si>
    <t>展会路以南，城南小区安居苑以东，城南大型停车场以西</t>
  </si>
  <si>
    <t>克拉玛依市城南十二年一贯制学校建设项目---中学部</t>
  </si>
  <si>
    <t>展会路以南、城南小区以东、安定路以北、城南大型停车场以西区域</t>
  </si>
  <si>
    <t>克拉玛依市克拉玛依区天山路街道幸福片区养老服务中心建设项目</t>
  </si>
  <si>
    <t>克拉玛依市幸福路与油建南路交汇处西北角</t>
  </si>
  <si>
    <t>克拉玛依市克拉玛依区迎宾街道西南科技园区养老服务中心项目</t>
  </si>
  <si>
    <t>克拉玛依市克拉玛依区纬七路与云水街交叉口东南侧</t>
  </si>
  <si>
    <t>克拉玛依市克拉玛依区迎宾街道城南商务区养老服务中心项目</t>
  </si>
  <si>
    <t>克拉玛依市克拉玛依区壹号井家园与壹景阁花园之间迎宾街道城南社区卫生服务中心东南侧</t>
  </si>
  <si>
    <t>克拉玛依市克拉玛依区迎宾街道富瑞社区综合服务设施项目</t>
  </si>
  <si>
    <t>亚欧之心以东、恒源路以南、兴业路以西、吉祥路以北</t>
  </si>
  <si>
    <t>克拉玛依市克拉玛依区天山路街道日和园综合服务设施项目</t>
  </si>
  <si>
    <t>永红路以南、城西路以东、昆仑路以北、西环路以西</t>
  </si>
  <si>
    <t>克拉玛依市公安局小拐公安检查站停车场扩建项目</t>
  </si>
  <si>
    <t>克拉玛依现代农业示范区以南约1.2公里，S201东侧</t>
  </si>
  <si>
    <t>克拉玛依市克拉玛依区医疗健康设施及附属工程二期—昆仑路街道社区卫生服务中心</t>
  </si>
  <si>
    <t>待定</t>
  </si>
  <si>
    <t>交通运输用地</t>
  </si>
  <si>
    <t>克拉玛依区八一棚户区基础设施配套工程</t>
  </si>
  <si>
    <t>克拉玛依市八一新村</t>
  </si>
  <si>
    <t>克拉玛依区道路与系统配套完善工程（三期）—克拉玛依市人才保障性住房道路配套工程</t>
  </si>
  <si>
    <t>克拉玛依区银杉路以东，吉祥路以南</t>
  </si>
  <si>
    <t xml:space="preserve">克拉玛依数字经济产业园区企业科研孵化基地项目四期(道路部分)
</t>
  </si>
  <si>
    <t>数字经济产业园区</t>
  </si>
  <si>
    <t>克拉玛依区新疆DBS公司东侧道路新建工程</t>
  </si>
  <si>
    <t>克拉玛依区经五路以东，纬七路以南，经四路以西，纬六路以北</t>
  </si>
  <si>
    <t>克拉玛依机场一期改扩建工程</t>
  </si>
  <si>
    <t>克拉玛依区古海机场</t>
  </si>
  <si>
    <t>克拉玛依机场一期改扩建工程配套设施迁建项目</t>
  </si>
  <si>
    <t>克拉玛依农业综合开发区，白云大道（蓝天大道至217国道段）</t>
  </si>
  <si>
    <t>克拉玛依云计算产业园区基础设施建设项目</t>
  </si>
  <si>
    <t>云计算产业园区内</t>
  </si>
  <si>
    <t>克拉玛依市克拉玛依区火车站北片区新建道路工程</t>
  </si>
  <si>
    <t>起点经五路，终点通胜街</t>
  </si>
  <si>
    <t>克拉玛依市江南花苑住宅配套道路工程</t>
  </si>
  <si>
    <t>江南花苑项目两侧，起点滨湖东路，终点金源大道</t>
  </si>
  <si>
    <t>汽车城公交停车场</t>
  </si>
  <si>
    <t>汽车城附近的安康路-如意路交叉口东侧空地</t>
  </si>
  <si>
    <t>公用设施用地</t>
  </si>
  <si>
    <t xml:space="preserve">克拉玛依区装配式产业园基础设施配套工程-配套污水提升泵站工程
</t>
  </si>
  <si>
    <t>纬一路以南，皓泰沥青拌合站西侧</t>
  </si>
  <si>
    <t>北郊路公交车天然气输配站改扩建</t>
  </si>
  <si>
    <t>北环路以北，九鼎市场以东</t>
  </si>
  <si>
    <t>克拉玛依区西南科技园区供水工程—调度中心配电系统</t>
  </si>
  <si>
    <t>克拉玛依区东外环路东侧绿化泵房以东</t>
  </si>
  <si>
    <t>新建梧桐沟35千伏变电站工程</t>
  </si>
  <si>
    <t>克拉玛依区小拐乡小红线公路西面</t>
  </si>
  <si>
    <t>克拉玛依生活垃圾焚烧发电项目</t>
  </si>
  <si>
    <t>克拉玛依云计算产业园区，纬一路以南、幸福路以西</t>
  </si>
  <si>
    <t>克拉玛依市克拉玛依区城区防涝通道建设工程</t>
  </si>
  <si>
    <t>KG2024-021-车510区域供燃气用地</t>
  </si>
  <si>
    <t>克拉玛依区G3014奎阿高速水源地立交以东，采油一厂处理站以北区域</t>
  </si>
  <si>
    <t>KG2024-026-供电用地（新疆油田新能源及配套煤电、碳捕集一体化项目（二期）136万千瓦光伏项目）</t>
  </si>
  <si>
    <t>克拉玛依区G3014（塔岔口处）以西，国道335两侧</t>
  </si>
  <si>
    <t>克拉玛依市克拉玛依区小拐乡灌区供水工程</t>
  </si>
  <si>
    <t>克拉玛依市白碱滩区三坪水库至克拉玛依区小拐区域</t>
  </si>
  <si>
    <t>华能1.2GW光伏项目升压储能站</t>
  </si>
  <si>
    <t>克拉玛依区G3014以西，克南立交桥西北侧</t>
  </si>
  <si>
    <t>丝路新云300MW光伏项目升压储能站</t>
  </si>
  <si>
    <t>克拉玛依区G3014以西，克南服务区西北侧</t>
  </si>
  <si>
    <t>万邦480MWh储能站</t>
  </si>
  <si>
    <t>北环路以北，融裕城市生产资料加工产业园东北侧</t>
  </si>
  <si>
    <t>天泰电通1GWh储能站</t>
  </si>
  <si>
    <t>奎阿高速以南，克拉玛依区主城区东北侧</t>
  </si>
  <si>
    <t>克拉玛依商一110千伏输变电工程</t>
  </si>
  <si>
    <t>克拉玛依区吉祥路与银杉路交叉口处</t>
  </si>
  <si>
    <t>克拉玛依城北220千伏输变电工程</t>
  </si>
  <si>
    <t>克拉玛依750kV输变电工程</t>
  </si>
  <si>
    <t>克拉玛依云计算产业园区220千伏输变电项目</t>
  </si>
  <si>
    <t>天海路以南，规划经八路以西，规划次纵三路以东</t>
  </si>
  <si>
    <t>克拉玛依市再生水调节池工程</t>
  </si>
  <si>
    <t>大农业东南侧，玛依格勒森林公园东北侧</t>
  </si>
  <si>
    <t>绿地与敞开空间用地</t>
  </si>
  <si>
    <t>克拉玛依市克拉玛依区金龙湖景区基础设施配套工程（二期）</t>
  </si>
  <si>
    <t>金龙湖景区内</t>
  </si>
  <si>
    <t>独山子区</t>
  </si>
  <si>
    <t>北京路西商业中心二期</t>
  </si>
  <si>
    <t>独山子区北京路以西、扬州路以南、奎河路以北</t>
  </si>
  <si>
    <r>
      <rPr>
        <sz val="9"/>
        <rFont val="Times New Roman"/>
        <charset val="134"/>
      </rPr>
      <t>2025</t>
    </r>
    <r>
      <rPr>
        <sz val="9"/>
        <rFont val="宋体"/>
        <charset val="134"/>
      </rPr>
      <t>年</t>
    </r>
  </si>
  <si>
    <t>漫珊瑚大峡谷隐奢酒店</t>
  </si>
  <si>
    <t>独山子大峡谷景区内</t>
  </si>
  <si>
    <t>独山子大峡谷开发项目（四期）</t>
  </si>
  <si>
    <t>新疆天利石化股份有限公司火炬气处理项目</t>
  </si>
  <si>
    <r>
      <rPr>
        <sz val="9"/>
        <rFont val="宋体"/>
        <charset val="134"/>
      </rPr>
      <t>独山子区天利股份化工园区东北角正东方向，距离园区界区约</t>
    </r>
    <r>
      <rPr>
        <sz val="9"/>
        <rFont val="Times New Roman"/>
        <charset val="134"/>
      </rPr>
      <t>60</t>
    </r>
    <r>
      <rPr>
        <sz val="9"/>
        <rFont val="宋体"/>
        <charset val="134"/>
      </rPr>
      <t>米处</t>
    </r>
  </si>
  <si>
    <t>绿色低碳苯二胺精细化工一体化项目</t>
  </si>
  <si>
    <t>独山子区高新技术产业园内</t>
  </si>
  <si>
    <t>新疆独山子合成生物学项目</t>
  </si>
  <si>
    <t>润滑油、柴油仓储项目（克拉玛依海润科技有限公司）</t>
  </si>
  <si>
    <t>高新园区标准化厂房西北侧</t>
  </si>
  <si>
    <t>金联创高沸点溶剂二期项目</t>
  </si>
  <si>
    <t>金联创高沸点溶剂一期西侧</t>
  </si>
  <si>
    <t>新疆天盾特种材料有限公司建筑建材工业园项目</t>
  </si>
  <si>
    <t>独山子西九公里产业园区纵一路东侧纵二路西侧</t>
  </si>
  <si>
    <t>新疆鑫博洋有限公司钢结构及配套工程二期</t>
  </si>
  <si>
    <t>新疆鑫博洋有限公司钢结构及配套工程一期西侧</t>
  </si>
  <si>
    <t>独山子区产业园区危化品停车场及相关配套基础设施建设项目</t>
  </si>
  <si>
    <t>物流园危化品停车场一期东侧</t>
  </si>
  <si>
    <t>独山子区物流园区危化品仓储基础设施建设项目（一期）</t>
  </si>
  <si>
    <t>烟花爆竹仓储物流中心项目</t>
  </si>
  <si>
    <r>
      <rPr>
        <sz val="9"/>
        <rFont val="Times New Roman"/>
        <charset val="134"/>
      </rPr>
      <t>G312</t>
    </r>
    <r>
      <rPr>
        <sz val="9"/>
        <rFont val="宋体"/>
        <charset val="134"/>
      </rPr>
      <t>以南、曙光新区养殖基地以东</t>
    </r>
  </si>
  <si>
    <t>绿色航煤生产项目</t>
  </si>
  <si>
    <t>轮胎生产项目</t>
  </si>
  <si>
    <r>
      <rPr>
        <sz val="9"/>
        <rFont val="Times New Roman"/>
        <charset val="134"/>
      </rPr>
      <t>10</t>
    </r>
    <r>
      <rPr>
        <sz val="9"/>
        <rFont val="宋体"/>
        <charset val="134"/>
      </rPr>
      <t>万吨</t>
    </r>
    <r>
      <rPr>
        <sz val="9"/>
        <rFont val="Times New Roman"/>
        <charset val="134"/>
      </rPr>
      <t>/</t>
    </r>
    <r>
      <rPr>
        <sz val="9"/>
        <rFont val="宋体"/>
        <charset val="134"/>
      </rPr>
      <t>年</t>
    </r>
    <r>
      <rPr>
        <sz val="9"/>
        <rFont val="Times New Roman"/>
        <charset val="134"/>
      </rPr>
      <t>PCDL</t>
    </r>
    <r>
      <rPr>
        <sz val="9"/>
        <rFont val="宋体"/>
        <charset val="134"/>
      </rPr>
      <t>生产项目</t>
    </r>
  </si>
  <si>
    <t>独山子区油服企业保障性住房项目</t>
  </si>
  <si>
    <t>独山子区韶山路以北、米泉路以东</t>
  </si>
  <si>
    <t>独山子区垃圾分类收集设施更新项目</t>
  </si>
  <si>
    <r>
      <rPr>
        <sz val="9"/>
        <rFont val="宋体"/>
        <charset val="134"/>
      </rPr>
      <t>独山子区太原路</t>
    </r>
    <r>
      <rPr>
        <sz val="9"/>
        <rFont val="Times New Roman"/>
        <charset val="134"/>
      </rPr>
      <t>1</t>
    </r>
    <r>
      <rPr>
        <sz val="9"/>
        <rFont val="宋体"/>
        <charset val="134"/>
      </rPr>
      <t>号（独山子生活垃圾无害化处理场周边）</t>
    </r>
  </si>
  <si>
    <r>
      <rPr>
        <sz val="9"/>
        <rFont val="宋体"/>
        <charset val="134"/>
      </rPr>
      <t>独山子区</t>
    </r>
    <r>
      <rPr>
        <sz val="9"/>
        <rFont val="Times New Roman"/>
        <charset val="134"/>
      </rPr>
      <t>30</t>
    </r>
    <r>
      <rPr>
        <sz val="9"/>
        <rFont val="宋体"/>
        <charset val="134"/>
      </rPr>
      <t>万千瓦源网荷储一体化项目</t>
    </r>
    <r>
      <rPr>
        <sz val="9"/>
        <rFont val="Times New Roman"/>
        <charset val="134"/>
      </rPr>
      <t>-</t>
    </r>
    <r>
      <rPr>
        <sz val="9"/>
        <rFont val="宋体"/>
        <charset val="134"/>
      </rPr>
      <t>增补储能项目</t>
    </r>
  </si>
  <si>
    <r>
      <rPr>
        <sz val="9"/>
        <rFont val="Times New Roman"/>
        <charset val="134"/>
      </rPr>
      <t>S115</t>
    </r>
    <r>
      <rPr>
        <sz val="9"/>
        <rFont val="宋体"/>
        <charset val="134"/>
      </rPr>
      <t>省道以南，养殖基地以东</t>
    </r>
  </si>
  <si>
    <t>独山子区产业园区固废处理站及配套附属设施建设项目</t>
  </si>
  <si>
    <t>独山子区城西污水处理厂项目</t>
  </si>
  <si>
    <t>独山子区产业园化工园区工业消防站及附属设施建设项目</t>
  </si>
  <si>
    <t>独山子产业园区事故池及公共事故废水处理池建设项目</t>
  </si>
  <si>
    <r>
      <rPr>
        <sz val="9"/>
        <rFont val="宋体"/>
        <charset val="134"/>
      </rPr>
      <t>独山子大峡谷</t>
    </r>
    <r>
      <rPr>
        <sz val="9"/>
        <rFont val="Times New Roman"/>
        <charset val="134"/>
      </rPr>
      <t>4A</t>
    </r>
    <r>
      <rPr>
        <sz val="9"/>
        <rFont val="宋体"/>
        <charset val="134"/>
      </rPr>
      <t>级景区基础设施建设项目（道路）</t>
    </r>
  </si>
  <si>
    <r>
      <rPr>
        <sz val="9"/>
        <rFont val="宋体"/>
        <charset val="134"/>
      </rPr>
      <t>独山子区独乌成品油管道</t>
    </r>
    <r>
      <rPr>
        <sz val="9"/>
        <rFont val="Times New Roman"/>
        <charset val="134"/>
      </rPr>
      <t>426</t>
    </r>
    <r>
      <rPr>
        <sz val="9"/>
        <rFont val="宋体"/>
        <charset val="134"/>
      </rPr>
      <t>线首站本质安全提升项目</t>
    </r>
  </si>
  <si>
    <t>独山子区油城路以东、厂西路以北</t>
  </si>
  <si>
    <t>水域及水利设施用地</t>
  </si>
  <si>
    <t>独山子区供水工程</t>
  </si>
  <si>
    <t>独山子区奎河路以北、奎东分水口</t>
  </si>
  <si>
    <t>奎独共线工程</t>
  </si>
  <si>
    <r>
      <rPr>
        <sz val="9"/>
        <rFont val="Times New Roman"/>
        <charset val="134"/>
      </rPr>
      <t>312</t>
    </r>
    <r>
      <rPr>
        <sz val="9"/>
        <rFont val="宋体"/>
        <charset val="134"/>
      </rPr>
      <t>国道以北，奎屯河以东</t>
    </r>
  </si>
  <si>
    <t>白碱滩区</t>
  </si>
  <si>
    <r>
      <rPr>
        <sz val="9"/>
        <rFont val="宋体"/>
        <charset val="134"/>
      </rPr>
      <t>商业服务业用地</t>
    </r>
  </si>
  <si>
    <r>
      <rPr>
        <sz val="9"/>
        <rFont val="宋体"/>
        <charset val="134"/>
      </rPr>
      <t>七彩谷景区项目</t>
    </r>
  </si>
  <si>
    <r>
      <rPr>
        <sz val="9"/>
        <rFont val="宋体"/>
        <charset val="134"/>
      </rPr>
      <t>白碱滩区</t>
    </r>
  </si>
  <si>
    <r>
      <rPr>
        <sz val="9"/>
        <rFont val="宋体"/>
        <charset val="134"/>
      </rPr>
      <t>白碱滩区奎阿高速以北</t>
    </r>
  </si>
  <si>
    <r>
      <rPr>
        <sz val="9"/>
        <rFont val="宋体"/>
        <charset val="134"/>
      </rPr>
      <t>出让</t>
    </r>
  </si>
  <si>
    <t>克拉玛依国家级高新园区劳务用工保障园区建设项目</t>
  </si>
  <si>
    <t>白碱滩区三平镇</t>
  </si>
  <si>
    <r>
      <rPr>
        <sz val="9"/>
        <rFont val="宋体"/>
        <charset val="134"/>
      </rPr>
      <t>工矿仓储用地</t>
    </r>
  </si>
  <si>
    <t>制氮注氮服务项目</t>
  </si>
  <si>
    <t>白碱滩区油四路以西</t>
  </si>
  <si>
    <r>
      <rPr>
        <sz val="9"/>
        <rFont val="宋体"/>
        <charset val="134"/>
      </rPr>
      <t>花宇鑫鹏烟花仓储建设项目</t>
    </r>
  </si>
  <si>
    <r>
      <rPr>
        <sz val="9"/>
        <rFont val="宋体"/>
        <charset val="134"/>
      </rPr>
      <t>白碱滩区石西公路以西，垃圾填埋场以南区域</t>
    </r>
  </si>
  <si>
    <r>
      <rPr>
        <sz val="9"/>
        <rFont val="宋体"/>
        <charset val="134"/>
      </rPr>
      <t>划拨</t>
    </r>
  </si>
  <si>
    <t>公益性骨灰公墓</t>
  </si>
  <si>
    <r>
      <rPr>
        <sz val="9"/>
        <rFont val="方正书宋_GBK"/>
        <charset val="134"/>
      </rPr>
      <t>白碱滩区殡仪馆以北</t>
    </r>
    <r>
      <rPr>
        <sz val="9"/>
        <rFont val="Times New Roman"/>
        <charset val="134"/>
      </rPr>
      <t>300</t>
    </r>
    <r>
      <rPr>
        <sz val="9"/>
        <rFont val="方正书宋_GBK"/>
        <charset val="134"/>
      </rPr>
      <t>米处</t>
    </r>
  </si>
  <si>
    <r>
      <rPr>
        <sz val="9"/>
        <rFont val="Times New Roman"/>
        <charset val="134"/>
      </rPr>
      <t>2025</t>
    </r>
    <r>
      <rPr>
        <sz val="9"/>
        <rFont val="方正书宋_GBK"/>
        <charset val="134"/>
      </rPr>
      <t>年</t>
    </r>
  </si>
  <si>
    <r>
      <rPr>
        <sz val="9"/>
        <rFont val="方正书宋_GBK"/>
        <charset val="134"/>
      </rPr>
      <t>白碱滩区生态水库输水工程</t>
    </r>
    <r>
      <rPr>
        <sz val="9"/>
        <rFont val="Times New Roman"/>
        <charset val="134"/>
      </rPr>
      <t>-</t>
    </r>
    <r>
      <rPr>
        <sz val="9"/>
        <rFont val="方正书宋_GBK"/>
        <charset val="134"/>
      </rPr>
      <t>五号过滤泵站项目</t>
    </r>
  </si>
  <si>
    <t>白碱滩区林东路以西</t>
  </si>
  <si>
    <t>克拉玛依市白碱滩区建筑垃圾堆填厂项目</t>
  </si>
  <si>
    <t>克拉玛依市白碱滩区停车场项目</t>
  </si>
  <si>
    <r>
      <rPr>
        <sz val="9"/>
        <rFont val="宋体"/>
        <charset val="134"/>
      </rPr>
      <t>一般工业固体废物填埋场工程（</t>
    </r>
    <r>
      <rPr>
        <sz val="9"/>
        <rFont val="Times New Roman"/>
        <charset val="134"/>
      </rPr>
      <t>BG2024-013</t>
    </r>
    <r>
      <rPr>
        <sz val="9"/>
        <rFont val="宋体"/>
        <charset val="134"/>
      </rPr>
      <t>）</t>
    </r>
  </si>
  <si>
    <r>
      <rPr>
        <sz val="9"/>
        <rFont val="宋体"/>
        <charset val="134"/>
      </rPr>
      <t>白碱滩区奎北铁路以南。</t>
    </r>
  </si>
  <si>
    <r>
      <rPr>
        <sz val="9"/>
        <rFont val="宋体"/>
        <charset val="134"/>
      </rPr>
      <t>消防大队岳麓森林训练场项目</t>
    </r>
  </si>
  <si>
    <r>
      <rPr>
        <sz val="9"/>
        <rFont val="宋体"/>
        <charset val="134"/>
      </rPr>
      <t>白碱滩区</t>
    </r>
    <r>
      <rPr>
        <sz val="9"/>
        <rFont val="Times New Roman"/>
        <charset val="134"/>
      </rPr>
      <t>217</t>
    </r>
    <r>
      <rPr>
        <sz val="9"/>
        <rFont val="宋体"/>
        <charset val="134"/>
      </rPr>
      <t>国道以北，林西路以东</t>
    </r>
  </si>
  <si>
    <r>
      <rPr>
        <sz val="9"/>
        <rFont val="宋体"/>
        <charset val="134"/>
      </rPr>
      <t>交通运输用地</t>
    </r>
  </si>
  <si>
    <t>高新技术产业开发区</t>
  </si>
  <si>
    <t>产业工人服务基地保障性租赁住房</t>
  </si>
  <si>
    <t>克拉玛依高新技术产业开发区</t>
  </si>
  <si>
    <t>高新区平北六路以北，金东六街以东</t>
  </si>
  <si>
    <t>克拉玛依10万吨/年光伏制氢合成绿色甲醇先导项目</t>
  </si>
  <si>
    <t>高新区平北四路以南，金西五街以东</t>
  </si>
  <si>
    <t>克拉玛依高新技术产业开发区固体废弃物资源循环利用建设项目</t>
  </si>
  <si>
    <t>高新区平南八路以北，金西八街以东</t>
  </si>
  <si>
    <t>克拉玛依绿色航空煤油项目</t>
  </si>
  <si>
    <t>高新区平南二路以南，金西一街以西</t>
  </si>
  <si>
    <t>年产20万吨原丝10万吨PAN基高端碳纤维建设项目</t>
  </si>
  <si>
    <t>高新区平南二路以南，金西八街以东</t>
  </si>
  <si>
    <t>顺酐加氢制丁二酸项目</t>
  </si>
  <si>
    <t>高新区平北六路以南，金西五街以东</t>
  </si>
  <si>
    <t>克拉玛依哈柏新能源有限责任公司绿色公用气体岛及新材料项目</t>
  </si>
  <si>
    <t>高新区平南二路以南，金西五街以西</t>
  </si>
  <si>
    <t>新疆油田克拉玛依白碱滩40万千瓦光伏制氢源网荷储一体化项目</t>
  </si>
  <si>
    <t>高新区平安大道以北，金西五街以东</t>
  </si>
  <si>
    <t>新疆卓驰科技建材股份有限公司建材生产基地项目</t>
  </si>
  <si>
    <t>高新区平安大道以北，金东三街以西</t>
  </si>
  <si>
    <t>10万吨/年煤基费托蜡精细化工项目</t>
  </si>
  <si>
    <t>年产100台泥浆振动筛设备及配件项目</t>
  </si>
  <si>
    <t>高新区平北七路以北，金东三街以西</t>
  </si>
  <si>
    <t>十万吨秸秆收储及预处理中心基地项目</t>
  </si>
  <si>
    <t>高新区平安大道以南，金龙大街以东</t>
  </si>
  <si>
    <t>克拉玛依高新技术产业开发区工业厂房基础设施建设项目</t>
  </si>
  <si>
    <t>高新区平北四路以南，金东三街以东和平南五路以南，金龙大街以西</t>
  </si>
  <si>
    <t>克拉玛依高新技术产业开发区工业检验检测基础设施配套项目</t>
  </si>
  <si>
    <t>高新区平北一路以北，金西一街以东</t>
  </si>
  <si>
    <t>克拉玛依高新技术产业开发区煤炭储备基地建设项目</t>
  </si>
  <si>
    <t>高新区平南八路以北，金西五街以东</t>
  </si>
  <si>
    <t>克拉玛依高新区铁路专用线升级工程</t>
  </si>
  <si>
    <t>高新区平南八路以北，金西三街以东</t>
  </si>
  <si>
    <t>克拉玛依高新区洁净能源技术研发与转化功能平台项目</t>
  </si>
  <si>
    <t>高新区平北四路以北，金西三街以东</t>
  </si>
  <si>
    <t>克拉玛依高新区能源资源铁路专用线项目</t>
  </si>
  <si>
    <t>拟建场地位于克拉玛依北站西南侧约2km</t>
  </si>
  <si>
    <t>克拉玛依高新技术产业开发区停车场建设项目</t>
  </si>
  <si>
    <t>高新区金源大道与昌盛路西南侧</t>
  </si>
  <si>
    <t>克拉玛依高新技术产业开发区基础设施建设项目</t>
  </si>
  <si>
    <t>/</t>
  </si>
  <si>
    <t>高新技术产业开发区备用气源项目</t>
  </si>
  <si>
    <t>高新区平安大道以北，金西三街以西</t>
  </si>
  <si>
    <t>克拉玛依高新技术产业开发区孵化基地产业园基础设施配套建设项目</t>
  </si>
  <si>
    <t>高新区金龙大街与平安大道平交口西南侧</t>
  </si>
  <si>
    <t>城镇在役天然气管线掺氢适应性研究示范项目</t>
  </si>
  <si>
    <t>克拉玛依高新技术产业开发区工业供热（蒸汽）及管网基础设施建设项目</t>
  </si>
  <si>
    <t>高新区平安大道以北，金西二街以东</t>
  </si>
  <si>
    <t>乌尔禾区</t>
  </si>
  <si>
    <t>商服用地</t>
  </si>
  <si>
    <t>乌尔禾影视外景基地建设项目</t>
  </si>
  <si>
    <t>乌尔禾区艾里克路两侧</t>
  </si>
  <si>
    <r>
      <rPr>
        <sz val="9"/>
        <rFont val="宋体"/>
        <charset val="134"/>
      </rPr>
      <t>克拉玛依市乌尔禾区稠油密闭集输环保治理项目（采矿用地</t>
    </r>
    <r>
      <rPr>
        <sz val="9"/>
        <rFont val="Times New Roman"/>
        <charset val="134"/>
      </rPr>
      <t>WG2024-003</t>
    </r>
    <r>
      <rPr>
        <sz val="9"/>
        <rFont val="宋体"/>
        <charset val="134"/>
      </rPr>
      <t>建设项目）</t>
    </r>
    <r>
      <rPr>
        <sz val="9"/>
        <rFont val="Times New Roman"/>
        <charset val="134"/>
      </rPr>
      <t xml:space="preserve">
</t>
    </r>
  </si>
  <si>
    <r>
      <rPr>
        <sz val="9"/>
        <rFont val="宋体"/>
        <charset val="134"/>
      </rPr>
      <t>乌尔禾区</t>
    </r>
    <r>
      <rPr>
        <sz val="9"/>
        <rFont val="Times New Roman"/>
        <charset val="134"/>
      </rPr>
      <t>217</t>
    </r>
    <r>
      <rPr>
        <sz val="9"/>
        <rFont val="宋体"/>
        <charset val="134"/>
      </rPr>
      <t>国道以西、顺通环保公司以南</t>
    </r>
  </si>
  <si>
    <r>
      <rPr>
        <sz val="9"/>
        <rFont val="宋体"/>
        <charset val="134"/>
      </rPr>
      <t>中国石油新疆油田分公司</t>
    </r>
    <r>
      <rPr>
        <sz val="9"/>
        <rFont val="Times New Roman"/>
        <charset val="134"/>
      </rPr>
      <t>2024</t>
    </r>
    <r>
      <rPr>
        <sz val="9"/>
        <rFont val="宋体"/>
        <charset val="134"/>
      </rPr>
      <t>年度石油滚动开发（第三批）</t>
    </r>
  </si>
  <si>
    <r>
      <rPr>
        <sz val="10"/>
        <rFont val="宋体"/>
        <charset val="134"/>
      </rPr>
      <t>中国石油新疆油田分公司</t>
    </r>
    <r>
      <rPr>
        <sz val="10"/>
        <rFont val="Times New Roman"/>
        <charset val="134"/>
      </rPr>
      <t>2024</t>
    </r>
    <r>
      <rPr>
        <sz val="10"/>
        <rFont val="宋体"/>
        <charset val="134"/>
      </rPr>
      <t>年度石油滚动开发项目（第四批）</t>
    </r>
  </si>
  <si>
    <r>
      <rPr>
        <sz val="9"/>
        <rFont val="宋体"/>
        <charset val="134"/>
      </rPr>
      <t>富城能源油砂矿</t>
    </r>
    <r>
      <rPr>
        <sz val="9"/>
        <rFont val="Times New Roman"/>
        <charset val="134"/>
      </rPr>
      <t>50</t>
    </r>
    <r>
      <rPr>
        <sz val="9"/>
        <rFont val="宋体"/>
        <charset val="134"/>
      </rPr>
      <t>万吨年产能开发工程项目</t>
    </r>
  </si>
  <si>
    <r>
      <rPr>
        <sz val="9"/>
        <rFont val="宋体"/>
        <charset val="134"/>
      </rPr>
      <t>克拉玛依腾达新能源开发有限公司乌尔禾区绿色油砂开采开发项目</t>
    </r>
    <r>
      <rPr>
        <sz val="9"/>
        <rFont val="Times New Roman"/>
        <charset val="134"/>
      </rPr>
      <t xml:space="preserve">
</t>
    </r>
  </si>
  <si>
    <t>乌尔禾区顺通环保以西</t>
  </si>
  <si>
    <t>鼎新油服节能式注汽锅炉总装与改造维修项目</t>
  </si>
  <si>
    <t>乌尔禾区油田技术服务园区</t>
  </si>
  <si>
    <t>八匹马商混站建设项目</t>
  </si>
  <si>
    <t>克拉玛依市乌尔禾硅基产业园电网工程建设项目（百十一万间隔扩建）</t>
  </si>
  <si>
    <r>
      <rPr>
        <sz val="9"/>
        <rFont val="宋体"/>
        <charset val="134"/>
      </rPr>
      <t>乌尔禾区</t>
    </r>
    <r>
      <rPr>
        <sz val="9"/>
        <rFont val="Times New Roman"/>
        <charset val="134"/>
      </rPr>
      <t>217</t>
    </r>
    <r>
      <rPr>
        <sz val="9"/>
        <rFont val="宋体"/>
        <charset val="134"/>
      </rPr>
      <t>国道以北、克塔铁路以西</t>
    </r>
  </si>
  <si>
    <t>塔城地区利民天然气管道扩建工程建设项目</t>
  </si>
  <si>
    <r>
      <rPr>
        <sz val="9"/>
        <rFont val="宋体"/>
        <charset val="134"/>
      </rPr>
      <t>玛</t>
    </r>
    <r>
      <rPr>
        <sz val="9"/>
        <rFont val="Times New Roman"/>
        <charset val="134"/>
      </rPr>
      <t>131</t>
    </r>
    <r>
      <rPr>
        <sz val="9"/>
        <rFont val="宋体"/>
        <charset val="134"/>
      </rPr>
      <t>处理站以东、奎北铁路以西</t>
    </r>
  </si>
  <si>
    <r>
      <rPr>
        <sz val="9"/>
        <rFont val="宋体"/>
        <charset val="134"/>
      </rPr>
      <t>正高</t>
    </r>
    <r>
      <rPr>
        <sz val="9"/>
        <rFont val="Times New Roman"/>
        <charset val="134"/>
      </rPr>
      <t>250MW</t>
    </r>
    <r>
      <rPr>
        <sz val="9"/>
        <rFont val="宋体"/>
        <charset val="134"/>
      </rPr>
      <t>风电项目</t>
    </r>
  </si>
  <si>
    <r>
      <rPr>
        <sz val="9"/>
        <rFont val="宋体"/>
        <charset val="134"/>
      </rPr>
      <t>中车克拉玛依绿色低碳园区</t>
    </r>
    <r>
      <rPr>
        <sz val="9"/>
        <rFont val="Times New Roman"/>
        <charset val="134"/>
      </rPr>
      <t>40</t>
    </r>
    <r>
      <rPr>
        <sz val="9"/>
        <rFont val="宋体"/>
        <charset val="134"/>
      </rPr>
      <t>万千瓦风储一体化项目</t>
    </r>
  </si>
  <si>
    <t>中核克拉玛依350MW风光一体项目</t>
  </si>
  <si>
    <t>新疆克拉玛依市乌尔禾新质文旅综合体提升实施工程项目</t>
  </si>
  <si>
    <t>出让、划拨</t>
  </si>
  <si>
    <t>克拉玛依市乌尔禾灌区续建配套与节水改造项目</t>
  </si>
  <si>
    <t>黄羊泉水库东侧</t>
  </si>
  <si>
    <r>
      <rPr>
        <sz val="10"/>
        <rFont val="宋体"/>
        <charset val="134"/>
      </rPr>
      <t>注：</t>
    </r>
    <r>
      <rPr>
        <sz val="10"/>
        <rFont val="Times New Roman"/>
        <charset val="134"/>
      </rPr>
      <t>1</t>
    </r>
    <r>
      <rPr>
        <sz val="10"/>
        <rFont val="宋体"/>
        <charset val="134"/>
      </rPr>
      <t>、土地用途按照《国土空间调查、规划、用途管制用地用海分类指南》一级类统计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</si>
</sst>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Red]\¥\-#,##0.00"/>
    <numFmt numFmtId="178" formatCode="0.00_);[Red]\(0.00\)"/>
    <numFmt numFmtId="179" formatCode="0.00_ "/>
  </numFmts>
  <fonts count="40">
    <font>
      <sz val="12"/>
      <name val="宋体"/>
      <charset val="134"/>
    </font>
    <font>
      <sz val="9"/>
      <name val="Times New Roman"/>
      <charset val="134"/>
    </font>
    <font>
      <b/>
      <sz val="9"/>
      <name val="Times New Roman"/>
      <charset val="134"/>
    </font>
    <font>
      <sz val="9"/>
      <name val="宋体"/>
      <charset val="134"/>
    </font>
    <font>
      <sz val="9"/>
      <color rgb="FFFF0000"/>
      <name val="Times New Roman"/>
      <charset val="134"/>
    </font>
    <font>
      <b/>
      <sz val="10"/>
      <name val="Times New Roman"/>
      <charset val="134"/>
    </font>
    <font>
      <sz val="11"/>
      <name val="黑体"/>
      <charset val="134"/>
    </font>
    <font>
      <sz val="16"/>
      <name val="方正小标宋简体"/>
      <charset val="134"/>
    </font>
    <font>
      <sz val="16"/>
      <name val="Times New Roman"/>
      <charset val="134"/>
    </font>
    <font>
      <b/>
      <sz val="9"/>
      <name val="宋体"/>
      <charset val="134"/>
    </font>
    <font>
      <sz val="9"/>
      <color indexed="8"/>
      <name val="宋体"/>
      <charset val="134"/>
    </font>
    <font>
      <sz val="8"/>
      <name val="宋体"/>
      <charset val="134"/>
    </font>
    <font>
      <sz val="9"/>
      <name val="方正书宋_GBK"/>
      <charset val="134"/>
    </font>
    <font>
      <sz val="9"/>
      <name val="宋体"/>
      <charset val="134"/>
      <scheme val="minor"/>
    </font>
    <font>
      <sz val="10"/>
      <name val="宋体"/>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2"/>
      <color rgb="FF000000"/>
      <name val="宋体"/>
      <charset val="134"/>
    </font>
    <font>
      <sz val="12"/>
      <color theme="1"/>
      <name val="宋体"/>
      <charset val="134"/>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3" borderId="20" applyNumberFormat="0" applyAlignment="0" applyProtection="0">
      <alignment vertical="center"/>
    </xf>
    <xf numFmtId="0" fontId="26" fillId="4" borderId="21" applyNumberFormat="0" applyAlignment="0" applyProtection="0">
      <alignment vertical="center"/>
    </xf>
    <xf numFmtId="0" fontId="27" fillId="4" borderId="20" applyNumberFormat="0" applyAlignment="0" applyProtection="0">
      <alignment vertical="center"/>
    </xf>
    <xf numFmtId="0" fontId="28" fillId="5"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6" fillId="0" borderId="0">
      <alignment vertical="center"/>
    </xf>
    <xf numFmtId="176" fontId="36" fillId="0" borderId="0"/>
    <xf numFmtId="176" fontId="16" fillId="0" borderId="0">
      <alignment vertical="center"/>
    </xf>
    <xf numFmtId="0" fontId="37" fillId="0" borderId="0"/>
    <xf numFmtId="0" fontId="0" fillId="0" borderId="0">
      <alignment vertical="center"/>
    </xf>
    <xf numFmtId="0" fontId="38" fillId="0" borderId="0">
      <alignment vertical="center"/>
    </xf>
    <xf numFmtId="177" fontId="39" fillId="0" borderId="0" applyFont="0" applyFill="0" applyBorder="0" applyAlignment="0" applyProtection="0">
      <alignment vertical="center"/>
    </xf>
    <xf numFmtId="0" fontId="16" fillId="0" borderId="0" applyBorder="0">
      <alignment vertical="center"/>
    </xf>
  </cellStyleXfs>
  <cellXfs count="123">
    <xf numFmtId="0" fontId="0" fillId="0" borderId="0" xfId="0"/>
    <xf numFmtId="0" fontId="1" fillId="0" borderId="0" xfId="0" applyFont="1" applyFill="1" applyAlignment="1">
      <alignment wrapText="1"/>
    </xf>
    <xf numFmtId="0" fontId="1" fillId="0" borderId="0" xfId="0" applyFont="1" applyFill="1" applyBorder="1" applyAlignment="1">
      <alignment wrapText="1"/>
    </xf>
    <xf numFmtId="0" fontId="2" fillId="0" borderId="0" xfId="0" applyFont="1" applyFill="1" applyAlignment="1">
      <alignment wrapText="1"/>
    </xf>
    <xf numFmtId="0" fontId="3" fillId="0" borderId="0" xfId="0" applyFont="1" applyFill="1" applyAlignment="1">
      <alignment wrapText="1"/>
    </xf>
    <xf numFmtId="0" fontId="3" fillId="0" borderId="0" xfId="0" applyFont="1" applyFill="1" applyAlignment="1">
      <alignment horizontal="center" vertical="center" wrapText="1"/>
    </xf>
    <xf numFmtId="0" fontId="3" fillId="0" borderId="0" xfId="0" applyFont="1" applyFill="1" applyBorder="1" applyAlignment="1">
      <alignment wrapText="1"/>
    </xf>
    <xf numFmtId="0" fontId="4" fillId="0" borderId="0" xfId="0" applyFont="1" applyFill="1" applyAlignment="1">
      <alignment wrapText="1"/>
    </xf>
    <xf numFmtId="0" fontId="5" fillId="0" borderId="0" xfId="0"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horizontal="left" vertical="center" wrapText="1"/>
    </xf>
    <xf numFmtId="178" fontId="1" fillId="0" borderId="0" xfId="0" applyNumberFormat="1" applyFont="1" applyAlignment="1">
      <alignment horizontal="center" vertical="center" wrapText="1"/>
    </xf>
    <xf numFmtId="0" fontId="6" fillId="0" borderId="0" xfId="0" applyFont="1" applyFill="1" applyAlignment="1">
      <alignment horizontal="center" vertical="center" wrapText="1"/>
    </xf>
    <xf numFmtId="0" fontId="1" fillId="0" borderId="0" xfId="0" applyFont="1" applyFill="1" applyAlignment="1">
      <alignment horizontal="left" wrapText="1"/>
    </xf>
    <xf numFmtId="0" fontId="1" fillId="0" borderId="0" xfId="0" applyFont="1" applyFill="1" applyAlignment="1">
      <alignment horizontal="center" wrapText="1"/>
    </xf>
    <xf numFmtId="0" fontId="1" fillId="0" borderId="0" xfId="0" applyFont="1" applyFill="1" applyAlignment="1">
      <alignment horizontal="left" vertical="center" wrapText="1"/>
    </xf>
    <xf numFmtId="178" fontId="1" fillId="0" borderId="0" xfId="0" applyNumberFormat="1"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8" fontId="9"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178" fontId="2"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wrapText="1"/>
    </xf>
    <xf numFmtId="179"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178" fontId="3" fillId="0"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pplyProtection="1">
      <alignment horizontal="left" vertical="center" wrapText="1"/>
    </xf>
    <xf numFmtId="0" fontId="3" fillId="0" borderId="1" xfId="0" applyFont="1" applyFill="1" applyBorder="1" applyAlignment="1">
      <alignment horizontal="right" vertical="center" wrapText="1"/>
    </xf>
    <xf numFmtId="0" fontId="1" fillId="0" borderId="1" xfId="0" applyFont="1" applyFill="1" applyBorder="1" applyAlignment="1">
      <alignment horizontal="right" vertical="center" wrapText="1"/>
    </xf>
    <xf numFmtId="178" fontId="9" fillId="0" borderId="3"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0" fontId="2" fillId="0" borderId="9" xfId="0" applyFont="1" applyFill="1" applyBorder="1" applyAlignment="1">
      <alignment horizontal="left" vertical="center" wrapText="1"/>
    </xf>
    <xf numFmtId="10" fontId="3" fillId="0" borderId="0" xfId="0" applyNumberFormat="1" applyFont="1" applyFill="1" applyAlignment="1">
      <alignment wrapText="1"/>
    </xf>
    <xf numFmtId="10" fontId="3" fillId="0" borderId="0" xfId="0" applyNumberFormat="1" applyFont="1" applyFill="1" applyAlignment="1">
      <alignment horizontal="center" vertical="center" wrapText="1"/>
    </xf>
    <xf numFmtId="178" fontId="3" fillId="0" borderId="0" xfId="0" applyNumberFormat="1" applyFont="1" applyFill="1" applyAlignment="1">
      <alignment wrapText="1"/>
    </xf>
    <xf numFmtId="0" fontId="3" fillId="0" borderId="10" xfId="0" applyFont="1" applyFill="1" applyBorder="1" applyAlignment="1" applyProtection="1">
      <alignment horizontal="center" vertical="center" wrapText="1"/>
    </xf>
    <xf numFmtId="0" fontId="3" fillId="0" borderId="2" xfId="0" applyFont="1" applyFill="1" applyBorder="1" applyAlignment="1">
      <alignment horizontal="left" wrapText="1"/>
    </xf>
    <xf numFmtId="0" fontId="3" fillId="0" borderId="2"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57" fontId="3" fillId="0" borderId="2" xfId="0" applyNumberFormat="1" applyFont="1" applyFill="1" applyBorder="1" applyAlignment="1">
      <alignment horizontal="left" vertical="center" wrapText="1"/>
    </xf>
    <xf numFmtId="57" fontId="3"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79" fontId="3" fillId="0" borderId="2" xfId="0" applyNumberFormat="1" applyFont="1" applyFill="1" applyBorder="1" applyAlignment="1">
      <alignment horizontal="center" vertical="center" wrapText="1"/>
    </xf>
    <xf numFmtId="179" fontId="3"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0" fontId="11" fillId="0" borderId="2" xfId="0" applyFont="1" applyFill="1" applyBorder="1" applyAlignment="1">
      <alignment horizontal="left"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9" fillId="0" borderId="2"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2" fillId="0" borderId="2" xfId="0" applyFont="1" applyFill="1" applyBorder="1" applyAlignment="1">
      <alignment horizontal="left"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left" vertical="center" wrapText="1"/>
    </xf>
    <xf numFmtId="178" fontId="1"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wrapText="1"/>
    </xf>
    <xf numFmtId="0" fontId="13" fillId="0" borderId="2" xfId="0" applyFont="1" applyFill="1" applyBorder="1" applyAlignment="1">
      <alignment horizontal="left" vertical="center" wrapText="1"/>
    </xf>
    <xf numFmtId="0" fontId="3" fillId="0" borderId="4" xfId="0"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10" xfId="0" applyFont="1" applyFill="1" applyBorder="1" applyAlignment="1" applyProtection="1">
      <alignment horizontal="left" vertical="center" wrapText="1"/>
    </xf>
    <xf numFmtId="178" fontId="3" fillId="0" borderId="10"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xf>
    <xf numFmtId="0" fontId="1" fillId="0" borderId="14" xfId="0" applyFont="1" applyFill="1" applyBorder="1" applyAlignment="1" applyProtection="1">
      <alignment horizontal="left" vertical="center" wrapText="1"/>
    </xf>
    <xf numFmtId="0" fontId="1" fillId="0" borderId="14" xfId="0" applyFont="1" applyFill="1" applyBorder="1" applyAlignment="1" applyProtection="1">
      <alignment horizontal="center" vertical="center" wrapText="1"/>
    </xf>
    <xf numFmtId="178" fontId="1" fillId="0" borderId="14" xfId="0" applyNumberFormat="1" applyFont="1" applyFill="1" applyBorder="1" applyAlignment="1" applyProtection="1">
      <alignment horizontal="center" vertical="center" wrapText="1"/>
    </xf>
    <xf numFmtId="0" fontId="3" fillId="0" borderId="5"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4" fillId="0" borderId="15"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Fill="1" applyBorder="1" applyAlignment="1">
      <alignment horizontal="center" vertical="center" wrapText="1"/>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Alignment="1">
      <alignment horizontal="left" vertical="center"/>
    </xf>
    <xf numFmtId="0" fontId="15" fillId="0" borderId="0" xfId="0" applyFont="1" applyFill="1" applyAlignment="1">
      <alignment horizontal="left" vertical="center"/>
    </xf>
    <xf numFmtId="0" fontId="15" fillId="0" borderId="0" xfId="0" applyFont="1" applyAlignment="1">
      <alignment horizontal="center" vertical="center"/>
    </xf>
    <xf numFmtId="10" fontId="1" fillId="0" borderId="0" xfId="0" applyNumberFormat="1" applyFont="1" applyFill="1" applyAlignment="1">
      <alignment wrapText="1"/>
    </xf>
    <xf numFmtId="179" fontId="1" fillId="0" borderId="0" xfId="0" applyNumberFormat="1" applyFont="1" applyFill="1" applyAlignment="1">
      <alignment horizontal="center" vertical="center" wrapText="1"/>
    </xf>
    <xf numFmtId="0" fontId="3" fillId="0" borderId="14" xfId="0" applyFont="1" applyFill="1" applyBorder="1" applyAlignment="1" applyProtection="1">
      <alignment horizontal="left" vertical="center" wrapText="1"/>
    </xf>
    <xf numFmtId="0" fontId="12" fillId="0" borderId="2" xfId="0" applyFont="1" applyFill="1" applyBorder="1" applyAlignment="1">
      <alignment horizontal="center" vertical="center" wrapText="1"/>
    </xf>
    <xf numFmtId="179" fontId="3" fillId="0" borderId="0" xfId="0" applyNumberFormat="1" applyFont="1" applyFill="1" applyAlignment="1">
      <alignment horizontal="center" vertical="center" wrapText="1"/>
    </xf>
    <xf numFmtId="0" fontId="1" fillId="0" borderId="16" xfId="0" applyFont="1" applyFill="1" applyBorder="1" applyAlignment="1" applyProtection="1">
      <alignment horizontal="left" vertical="center" wrapText="1"/>
    </xf>
    <xf numFmtId="0" fontId="1"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Alignment="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3 5 2" xfId="50"/>
    <cellStyle name="常规 11 3 3" xfId="51"/>
    <cellStyle name="e鯪9Y_x000b_" xfId="52"/>
    <cellStyle name="常规 2 2" xfId="53"/>
    <cellStyle name="常规 2 4" xfId="54"/>
    <cellStyle name="千位分隔 3" xfId="55"/>
    <cellStyle name="常规 2 3" xfId="56"/>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1"/>
  <sheetViews>
    <sheetView tabSelected="1" workbookViewId="0">
      <pane ySplit="6" topLeftCell="A7" activePane="bottomLeft" state="frozen"/>
      <selection/>
      <selection pane="bottomLeft" activeCell="E9" sqref="E9"/>
    </sheetView>
  </sheetViews>
  <sheetFormatPr defaultColWidth="9" defaultRowHeight="24.95" customHeight="1"/>
  <cols>
    <col min="1" max="1" width="8.75" style="9" customWidth="1"/>
    <col min="2" max="2" width="4.25" style="1" customWidth="1"/>
    <col min="3" max="3" width="39.75" style="10" customWidth="1"/>
    <col min="4" max="4" width="9.875" style="11" customWidth="1"/>
    <col min="5" max="5" width="34.25" style="12" customWidth="1"/>
    <col min="6" max="6" width="8.5" style="13" customWidth="1"/>
    <col min="7" max="7" width="8.125" style="13" customWidth="1"/>
    <col min="8" max="8" width="7.75" style="13" customWidth="1"/>
    <col min="9" max="9" width="8" style="13" customWidth="1"/>
    <col min="10" max="10" width="6.625" style="13" customWidth="1"/>
    <col min="11" max="11" width="8.875" style="13" customWidth="1"/>
    <col min="12" max="12" width="7.375" style="11" customWidth="1"/>
    <col min="13" max="13" width="7.5" style="11" customWidth="1"/>
    <col min="14" max="14" width="10.25" style="10" customWidth="1"/>
    <col min="15" max="15" width="9.125" style="9" customWidth="1"/>
    <col min="16" max="16384" width="9" style="9"/>
  </cols>
  <sheetData>
    <row r="1" ht="17.25" customHeight="1" spans="1:14">
      <c r="A1" s="14" t="s">
        <v>0</v>
      </c>
      <c r="C1" s="15"/>
      <c r="D1" s="16"/>
      <c r="E1" s="17"/>
      <c r="F1" s="18"/>
      <c r="G1" s="18"/>
      <c r="H1" s="18"/>
      <c r="I1" s="18"/>
      <c r="J1" s="18"/>
      <c r="K1" s="18"/>
      <c r="L1" s="16"/>
      <c r="M1" s="16"/>
      <c r="N1" s="15"/>
    </row>
    <row r="2" s="1" customFormat="1" ht="24.75" customHeight="1" spans="1:14">
      <c r="A2" s="19" t="s">
        <v>1</v>
      </c>
      <c r="B2" s="20"/>
      <c r="C2" s="20"/>
      <c r="D2" s="20"/>
      <c r="E2" s="20"/>
      <c r="F2" s="20"/>
      <c r="G2" s="20"/>
      <c r="H2" s="20"/>
      <c r="I2" s="20"/>
      <c r="J2" s="20"/>
      <c r="K2" s="20"/>
      <c r="L2" s="20"/>
      <c r="M2" s="20"/>
      <c r="N2" s="20"/>
    </row>
    <row r="3" s="2" customFormat="1" ht="19.5" customHeight="1" spans="1:14">
      <c r="A3" s="21"/>
      <c r="B3" s="22"/>
      <c r="C3" s="22"/>
      <c r="D3" s="23"/>
      <c r="E3" s="22"/>
      <c r="F3" s="22"/>
      <c r="G3" s="22"/>
      <c r="H3" s="22"/>
      <c r="I3" s="22"/>
      <c r="J3" s="22"/>
      <c r="K3" s="22"/>
      <c r="L3" s="47" t="s">
        <v>2</v>
      </c>
      <c r="M3" s="48"/>
      <c r="N3" s="48"/>
    </row>
    <row r="4" s="3" customFormat="1" ht="19.5" customHeight="1" spans="1:14">
      <c r="A4" s="24" t="s">
        <v>3</v>
      </c>
      <c r="B4" s="24" t="s">
        <v>4</v>
      </c>
      <c r="C4" s="25" t="s">
        <v>5</v>
      </c>
      <c r="D4" s="24" t="s">
        <v>6</v>
      </c>
      <c r="E4" s="26" t="s">
        <v>7</v>
      </c>
      <c r="F4" s="27" t="s">
        <v>8</v>
      </c>
      <c r="G4" s="27" t="s">
        <v>9</v>
      </c>
      <c r="H4" s="27" t="s">
        <v>10</v>
      </c>
      <c r="I4" s="49" t="s">
        <v>11</v>
      </c>
      <c r="J4" s="31"/>
      <c r="K4" s="27" t="s">
        <v>12</v>
      </c>
      <c r="L4" s="24" t="s">
        <v>13</v>
      </c>
      <c r="M4" s="24" t="s">
        <v>14</v>
      </c>
      <c r="N4" s="24" t="s">
        <v>15</v>
      </c>
    </row>
    <row r="5" s="3" customFormat="1" ht="24" customHeight="1" spans="1:14">
      <c r="A5" s="28"/>
      <c r="B5" s="28"/>
      <c r="C5" s="29"/>
      <c r="D5" s="28"/>
      <c r="E5" s="30"/>
      <c r="F5" s="31"/>
      <c r="G5" s="31"/>
      <c r="H5" s="31"/>
      <c r="I5" s="50"/>
      <c r="J5" s="27" t="s">
        <v>16</v>
      </c>
      <c r="K5" s="31"/>
      <c r="L5" s="28"/>
      <c r="M5" s="28"/>
      <c r="N5" s="28"/>
    </row>
    <row r="6" s="3" customFormat="1" customHeight="1" spans="1:14">
      <c r="A6" s="24" t="s">
        <v>17</v>
      </c>
      <c r="B6" s="28">
        <f>B101+B131+B145++B171+B188</f>
        <v>172</v>
      </c>
      <c r="C6" s="29"/>
      <c r="D6" s="28"/>
      <c r="E6" s="30"/>
      <c r="F6" s="32">
        <f t="shared" ref="F6:K6" si="0">F101+F131+F145+F188+F171</f>
        <v>1760.3812</v>
      </c>
      <c r="G6" s="32">
        <f t="shared" si="0"/>
        <v>251.914</v>
      </c>
      <c r="H6" s="32">
        <f t="shared" si="0"/>
        <v>1508.4673</v>
      </c>
      <c r="I6" s="32">
        <f t="shared" si="0"/>
        <v>913.189</v>
      </c>
      <c r="J6" s="32">
        <f t="shared" si="0"/>
        <v>72.14</v>
      </c>
      <c r="K6" s="32">
        <f t="shared" si="0"/>
        <v>595.2795</v>
      </c>
      <c r="L6" s="28"/>
      <c r="M6" s="28"/>
      <c r="N6" s="28"/>
    </row>
    <row r="7" s="3" customFormat="1" ht="21.95" customHeight="1" spans="1:14">
      <c r="A7" s="33" t="s">
        <v>18</v>
      </c>
      <c r="B7" s="34"/>
      <c r="C7" s="34"/>
      <c r="D7" s="35"/>
      <c r="E7" s="34"/>
      <c r="F7" s="34"/>
      <c r="G7" s="34"/>
      <c r="H7" s="34"/>
      <c r="I7" s="34"/>
      <c r="J7" s="34"/>
      <c r="K7" s="34"/>
      <c r="L7" s="34"/>
      <c r="M7" s="34"/>
      <c r="N7" s="51"/>
    </row>
    <row r="8" s="4" customFormat="1" ht="26" customHeight="1" spans="1:16">
      <c r="A8" s="36" t="s">
        <v>19</v>
      </c>
      <c r="B8" s="37">
        <v>1</v>
      </c>
      <c r="C8" s="38" t="s">
        <v>20</v>
      </c>
      <c r="D8" s="36" t="s">
        <v>18</v>
      </c>
      <c r="E8" s="38" t="s">
        <v>21</v>
      </c>
      <c r="F8" s="39">
        <v>0.77</v>
      </c>
      <c r="G8" s="39">
        <v>0</v>
      </c>
      <c r="H8" s="39">
        <v>0.77</v>
      </c>
      <c r="I8" s="39">
        <v>0.77</v>
      </c>
      <c r="J8" s="39">
        <v>0</v>
      </c>
      <c r="K8" s="39">
        <v>0</v>
      </c>
      <c r="L8" s="36" t="s">
        <v>22</v>
      </c>
      <c r="M8" s="36" t="s">
        <v>23</v>
      </c>
      <c r="N8" s="38"/>
      <c r="P8" s="52"/>
    </row>
    <row r="9" s="5" customFormat="1" ht="26" customHeight="1" spans="1:14">
      <c r="A9" s="36"/>
      <c r="B9" s="37">
        <v>2</v>
      </c>
      <c r="C9" s="38" t="s">
        <v>24</v>
      </c>
      <c r="D9" s="36" t="s">
        <v>18</v>
      </c>
      <c r="E9" s="38" t="s">
        <v>25</v>
      </c>
      <c r="F9" s="39">
        <f t="shared" ref="F9:F11" si="1">H9+G9</f>
        <v>0.42</v>
      </c>
      <c r="G9" s="39">
        <v>0</v>
      </c>
      <c r="H9" s="39">
        <f t="shared" ref="H9:H14" si="2">I9+K9</f>
        <v>0.42</v>
      </c>
      <c r="I9" s="39">
        <v>0.05</v>
      </c>
      <c r="J9" s="39">
        <v>0</v>
      </c>
      <c r="K9" s="39">
        <v>0.37</v>
      </c>
      <c r="L9" s="36" t="s">
        <v>22</v>
      </c>
      <c r="M9" s="36" t="s">
        <v>23</v>
      </c>
      <c r="N9" s="38"/>
    </row>
    <row r="10" s="5" customFormat="1" ht="26" customHeight="1" spans="1:14">
      <c r="A10" s="36"/>
      <c r="B10" s="37">
        <v>3</v>
      </c>
      <c r="C10" s="38" t="s">
        <v>26</v>
      </c>
      <c r="D10" s="36" t="s">
        <v>18</v>
      </c>
      <c r="E10" s="38" t="s">
        <v>27</v>
      </c>
      <c r="F10" s="39">
        <f t="shared" si="1"/>
        <v>0.4</v>
      </c>
      <c r="G10" s="39">
        <v>0.4</v>
      </c>
      <c r="H10" s="39">
        <v>0</v>
      </c>
      <c r="I10" s="39">
        <v>0</v>
      </c>
      <c r="J10" s="39">
        <v>0</v>
      </c>
      <c r="K10" s="39">
        <v>0</v>
      </c>
      <c r="L10" s="36" t="s">
        <v>22</v>
      </c>
      <c r="M10" s="36" t="s">
        <v>23</v>
      </c>
      <c r="N10" s="38"/>
    </row>
    <row r="11" s="5" customFormat="1" ht="26" customHeight="1" spans="1:14">
      <c r="A11" s="36"/>
      <c r="B11" s="37">
        <v>4</v>
      </c>
      <c r="C11" s="38" t="s">
        <v>28</v>
      </c>
      <c r="D11" s="36" t="s">
        <v>18</v>
      </c>
      <c r="E11" s="38" t="s">
        <v>29</v>
      </c>
      <c r="F11" s="39">
        <f t="shared" si="1"/>
        <v>0.37</v>
      </c>
      <c r="G11" s="39">
        <v>0</v>
      </c>
      <c r="H11" s="39">
        <f t="shared" si="2"/>
        <v>0.37</v>
      </c>
      <c r="I11" s="39">
        <v>0.37</v>
      </c>
      <c r="J11" s="39">
        <v>0</v>
      </c>
      <c r="K11" s="39">
        <v>0</v>
      </c>
      <c r="L11" s="36" t="s">
        <v>22</v>
      </c>
      <c r="M11" s="36" t="s">
        <v>23</v>
      </c>
      <c r="N11" s="38"/>
    </row>
    <row r="12" s="5" customFormat="1" ht="26" customHeight="1" spans="1:14">
      <c r="A12" s="36"/>
      <c r="B12" s="37">
        <v>5</v>
      </c>
      <c r="C12" s="38" t="s">
        <v>30</v>
      </c>
      <c r="D12" s="36" t="s">
        <v>18</v>
      </c>
      <c r="E12" s="38" t="s">
        <v>31</v>
      </c>
      <c r="F12" s="39">
        <v>0.53</v>
      </c>
      <c r="G12" s="39">
        <v>0</v>
      </c>
      <c r="H12" s="39">
        <v>0.53</v>
      </c>
      <c r="I12" s="39">
        <v>0.4</v>
      </c>
      <c r="J12" s="39">
        <v>0</v>
      </c>
      <c r="K12" s="39">
        <v>0.13</v>
      </c>
      <c r="L12" s="36" t="s">
        <v>22</v>
      </c>
      <c r="M12" s="36" t="s">
        <v>23</v>
      </c>
      <c r="N12" s="38"/>
    </row>
    <row r="13" s="5" customFormat="1" ht="26" customHeight="1" spans="1:14">
      <c r="A13" s="36"/>
      <c r="B13" s="37">
        <v>6</v>
      </c>
      <c r="C13" s="38" t="s">
        <v>32</v>
      </c>
      <c r="D13" s="36" t="s">
        <v>18</v>
      </c>
      <c r="E13" s="38" t="s">
        <v>33</v>
      </c>
      <c r="F13" s="39">
        <v>1.37</v>
      </c>
      <c r="G13" s="39">
        <v>0</v>
      </c>
      <c r="H13" s="39">
        <v>1.37</v>
      </c>
      <c r="I13" s="39">
        <v>1.25</v>
      </c>
      <c r="J13" s="39">
        <v>0</v>
      </c>
      <c r="K13" s="39">
        <v>0.12</v>
      </c>
      <c r="L13" s="36" t="s">
        <v>22</v>
      </c>
      <c r="M13" s="36" t="s">
        <v>23</v>
      </c>
      <c r="N13" s="38"/>
    </row>
    <row r="14" s="4" customFormat="1" ht="26" customHeight="1" spans="1:14">
      <c r="A14" s="36"/>
      <c r="B14" s="37">
        <v>7</v>
      </c>
      <c r="C14" s="38" t="s">
        <v>34</v>
      </c>
      <c r="D14" s="36" t="s">
        <v>18</v>
      </c>
      <c r="E14" s="38" t="s">
        <v>35</v>
      </c>
      <c r="F14" s="39">
        <f>H14+G14</f>
        <v>0.5</v>
      </c>
      <c r="G14" s="39">
        <v>0.5</v>
      </c>
      <c r="H14" s="39">
        <f t="shared" si="2"/>
        <v>0</v>
      </c>
      <c r="I14" s="39">
        <v>0</v>
      </c>
      <c r="J14" s="39">
        <v>0</v>
      </c>
      <c r="K14" s="39">
        <v>0</v>
      </c>
      <c r="L14" s="36" t="s">
        <v>22</v>
      </c>
      <c r="M14" s="36" t="s">
        <v>23</v>
      </c>
      <c r="N14" s="38"/>
    </row>
    <row r="15" s="4" customFormat="1" ht="26" customHeight="1" spans="1:14">
      <c r="A15" s="36"/>
      <c r="B15" s="37">
        <v>8</v>
      </c>
      <c r="C15" s="38" t="s">
        <v>36</v>
      </c>
      <c r="D15" s="36" t="s">
        <v>18</v>
      </c>
      <c r="E15" s="38" t="s">
        <v>37</v>
      </c>
      <c r="F15" s="39">
        <v>0.08</v>
      </c>
      <c r="G15" s="39">
        <v>0</v>
      </c>
      <c r="H15" s="39">
        <v>0.08</v>
      </c>
      <c r="I15" s="39">
        <v>0</v>
      </c>
      <c r="J15" s="39">
        <v>0</v>
      </c>
      <c r="K15" s="39">
        <v>0.08</v>
      </c>
      <c r="L15" s="36" t="s">
        <v>22</v>
      </c>
      <c r="M15" s="36" t="s">
        <v>23</v>
      </c>
      <c r="N15" s="38"/>
    </row>
    <row r="16" s="4" customFormat="1" ht="26" customHeight="1" spans="1:14">
      <c r="A16" s="36"/>
      <c r="B16" s="37">
        <v>9</v>
      </c>
      <c r="C16" s="38" t="s">
        <v>38</v>
      </c>
      <c r="D16" s="36" t="s">
        <v>18</v>
      </c>
      <c r="E16" s="40" t="s">
        <v>39</v>
      </c>
      <c r="F16" s="39">
        <v>7.14</v>
      </c>
      <c r="G16" s="39">
        <v>0.06</v>
      </c>
      <c r="H16" s="39">
        <v>7.08</v>
      </c>
      <c r="I16" s="39">
        <v>4.66</v>
      </c>
      <c r="J16" s="39">
        <v>0</v>
      </c>
      <c r="K16" s="39">
        <v>2.42</v>
      </c>
      <c r="L16" s="36" t="s">
        <v>22</v>
      </c>
      <c r="M16" s="36" t="s">
        <v>23</v>
      </c>
      <c r="N16" s="38"/>
    </row>
    <row r="17" s="4" customFormat="1" ht="26" customHeight="1" spans="1:14">
      <c r="A17" s="36"/>
      <c r="B17" s="37">
        <v>10</v>
      </c>
      <c r="C17" s="38" t="s">
        <v>40</v>
      </c>
      <c r="D17" s="36" t="s">
        <v>18</v>
      </c>
      <c r="E17" s="38" t="s">
        <v>41</v>
      </c>
      <c r="F17" s="39">
        <v>0.59</v>
      </c>
      <c r="G17" s="39">
        <v>0.59</v>
      </c>
      <c r="H17" s="39">
        <v>0</v>
      </c>
      <c r="I17" s="39">
        <v>0</v>
      </c>
      <c r="J17" s="39">
        <v>0</v>
      </c>
      <c r="K17" s="39">
        <v>0</v>
      </c>
      <c r="L17" s="36" t="s">
        <v>22</v>
      </c>
      <c r="M17" s="36" t="s">
        <v>23</v>
      </c>
      <c r="N17" s="38"/>
    </row>
    <row r="18" s="4" customFormat="1" ht="26" customHeight="1" spans="1:14">
      <c r="A18" s="36"/>
      <c r="B18" s="37">
        <v>11</v>
      </c>
      <c r="C18" s="38" t="s">
        <v>42</v>
      </c>
      <c r="D18" s="36" t="s">
        <v>18</v>
      </c>
      <c r="E18" s="38" t="s">
        <v>43</v>
      </c>
      <c r="F18" s="39">
        <f>H18+G18</f>
        <v>0.8081</v>
      </c>
      <c r="G18" s="39">
        <v>0.8081</v>
      </c>
      <c r="H18" s="39">
        <f>I18+K18</f>
        <v>0</v>
      </c>
      <c r="I18" s="39">
        <v>0</v>
      </c>
      <c r="J18" s="39">
        <v>0</v>
      </c>
      <c r="K18" s="39">
        <v>0</v>
      </c>
      <c r="L18" s="36" t="s">
        <v>22</v>
      </c>
      <c r="M18" s="36" t="s">
        <v>23</v>
      </c>
      <c r="N18" s="38"/>
    </row>
    <row r="19" s="4" customFormat="1" ht="26" customHeight="1" spans="1:15">
      <c r="A19" s="36"/>
      <c r="B19" s="37">
        <v>12</v>
      </c>
      <c r="C19" s="38" t="s">
        <v>44</v>
      </c>
      <c r="D19" s="36" t="s">
        <v>18</v>
      </c>
      <c r="E19" s="38" t="s">
        <v>45</v>
      </c>
      <c r="F19" s="39">
        <v>20.65</v>
      </c>
      <c r="G19" s="39">
        <v>6.32</v>
      </c>
      <c r="H19" s="39">
        <v>14.33</v>
      </c>
      <c r="I19" s="39">
        <v>0</v>
      </c>
      <c r="J19" s="39">
        <v>0</v>
      </c>
      <c r="K19" s="39">
        <v>14.33</v>
      </c>
      <c r="L19" s="36" t="s">
        <v>22</v>
      </c>
      <c r="M19" s="36" t="s">
        <v>23</v>
      </c>
      <c r="N19" s="38"/>
      <c r="O19" s="5"/>
    </row>
    <row r="20" s="4" customFormat="1" ht="26" customHeight="1" spans="1:14">
      <c r="A20" s="36"/>
      <c r="B20" s="37">
        <v>13</v>
      </c>
      <c r="C20" s="38" t="s">
        <v>46</v>
      </c>
      <c r="D20" s="36" t="s">
        <v>18</v>
      </c>
      <c r="E20" s="38" t="s">
        <v>47</v>
      </c>
      <c r="F20" s="39">
        <v>0.53</v>
      </c>
      <c r="G20" s="39">
        <v>0</v>
      </c>
      <c r="H20" s="39">
        <v>0.53</v>
      </c>
      <c r="I20" s="39">
        <v>0</v>
      </c>
      <c r="J20" s="39">
        <v>0</v>
      </c>
      <c r="K20" s="39">
        <v>0.53</v>
      </c>
      <c r="L20" s="36" t="s">
        <v>22</v>
      </c>
      <c r="M20" s="36" t="s">
        <v>23</v>
      </c>
      <c r="N20" s="38"/>
    </row>
    <row r="21" s="4" customFormat="1" ht="26" customHeight="1" spans="1:14">
      <c r="A21" s="36"/>
      <c r="B21" s="37">
        <v>14</v>
      </c>
      <c r="C21" s="38" t="s">
        <v>48</v>
      </c>
      <c r="D21" s="36" t="s">
        <v>18</v>
      </c>
      <c r="E21" s="38" t="s">
        <v>49</v>
      </c>
      <c r="F21" s="39">
        <v>1.1</v>
      </c>
      <c r="G21" s="39">
        <v>0.62</v>
      </c>
      <c r="H21" s="39">
        <v>0.48</v>
      </c>
      <c r="I21" s="39">
        <v>0</v>
      </c>
      <c r="J21" s="39">
        <v>0</v>
      </c>
      <c r="K21" s="39">
        <v>0.48</v>
      </c>
      <c r="L21" s="36" t="s">
        <v>22</v>
      </c>
      <c r="M21" s="36" t="s">
        <v>23</v>
      </c>
      <c r="N21" s="38"/>
    </row>
    <row r="22" s="4" customFormat="1" ht="26" customHeight="1" spans="1:14">
      <c r="A22" s="36"/>
      <c r="B22" s="37">
        <v>15</v>
      </c>
      <c r="C22" s="38" t="s">
        <v>50</v>
      </c>
      <c r="D22" s="36" t="s">
        <v>18</v>
      </c>
      <c r="E22" s="38" t="s">
        <v>49</v>
      </c>
      <c r="F22" s="39">
        <v>0.3</v>
      </c>
      <c r="G22" s="39">
        <v>0</v>
      </c>
      <c r="H22" s="39">
        <v>0.3</v>
      </c>
      <c r="I22" s="39">
        <v>0</v>
      </c>
      <c r="J22" s="39">
        <v>0</v>
      </c>
      <c r="K22" s="39">
        <v>0.3</v>
      </c>
      <c r="L22" s="36" t="s">
        <v>22</v>
      </c>
      <c r="M22" s="36" t="s">
        <v>23</v>
      </c>
      <c r="N22" s="38"/>
    </row>
    <row r="23" s="4" customFormat="1" ht="26" customHeight="1" spans="1:14">
      <c r="A23" s="36"/>
      <c r="B23" s="37">
        <v>16</v>
      </c>
      <c r="C23" s="38" t="s">
        <v>51</v>
      </c>
      <c r="D23" s="36" t="s">
        <v>18</v>
      </c>
      <c r="E23" s="38" t="s">
        <v>52</v>
      </c>
      <c r="F23" s="39">
        <v>0.39</v>
      </c>
      <c r="G23" s="39">
        <v>0.39</v>
      </c>
      <c r="H23" s="39">
        <v>0</v>
      </c>
      <c r="I23" s="39">
        <v>0</v>
      </c>
      <c r="J23" s="39">
        <v>0</v>
      </c>
      <c r="K23" s="39">
        <v>0</v>
      </c>
      <c r="L23" s="36" t="s">
        <v>22</v>
      </c>
      <c r="M23" s="36" t="s">
        <v>23</v>
      </c>
      <c r="N23" s="38"/>
    </row>
    <row r="24" s="4" customFormat="1" ht="26" customHeight="1" spans="1:14">
      <c r="A24" s="36"/>
      <c r="B24" s="37">
        <v>17</v>
      </c>
      <c r="C24" s="38" t="s">
        <v>53</v>
      </c>
      <c r="D24" s="36" t="s">
        <v>18</v>
      </c>
      <c r="E24" s="38" t="s">
        <v>54</v>
      </c>
      <c r="F24" s="39">
        <v>0.3</v>
      </c>
      <c r="G24" s="39">
        <v>0</v>
      </c>
      <c r="H24" s="39">
        <v>0.3</v>
      </c>
      <c r="I24" s="39">
        <v>0</v>
      </c>
      <c r="J24" s="39">
        <v>0</v>
      </c>
      <c r="K24" s="39">
        <v>0.3</v>
      </c>
      <c r="L24" s="36" t="s">
        <v>22</v>
      </c>
      <c r="M24" s="36" t="s">
        <v>23</v>
      </c>
      <c r="N24" s="38"/>
    </row>
    <row r="25" s="4" customFormat="1" ht="26" customHeight="1" spans="1:14">
      <c r="A25" s="36"/>
      <c r="B25" s="37">
        <v>18</v>
      </c>
      <c r="C25" s="38" t="s">
        <v>55</v>
      </c>
      <c r="D25" s="36" t="s">
        <v>18</v>
      </c>
      <c r="E25" s="38" t="s">
        <v>56</v>
      </c>
      <c r="F25" s="39">
        <v>0.3</v>
      </c>
      <c r="G25" s="39">
        <v>0</v>
      </c>
      <c r="H25" s="39">
        <v>0.3</v>
      </c>
      <c r="I25" s="39">
        <v>0</v>
      </c>
      <c r="J25" s="39">
        <v>0</v>
      </c>
      <c r="K25" s="39">
        <v>0.3</v>
      </c>
      <c r="L25" s="36" t="s">
        <v>22</v>
      </c>
      <c r="M25" s="36" t="s">
        <v>23</v>
      </c>
      <c r="N25" s="38"/>
    </row>
    <row r="26" s="4" customFormat="1" ht="26" customHeight="1" spans="1:14">
      <c r="A26" s="36"/>
      <c r="B26" s="37">
        <v>19</v>
      </c>
      <c r="C26" s="38" t="s">
        <v>57</v>
      </c>
      <c r="D26" s="36" t="s">
        <v>18</v>
      </c>
      <c r="E26" s="38" t="s">
        <v>58</v>
      </c>
      <c r="F26" s="41">
        <v>0.04</v>
      </c>
      <c r="G26" s="41">
        <v>0</v>
      </c>
      <c r="H26" s="41">
        <v>0.04</v>
      </c>
      <c r="I26" s="41">
        <v>0.04</v>
      </c>
      <c r="J26" s="41">
        <v>0</v>
      </c>
      <c r="K26" s="41">
        <v>0</v>
      </c>
      <c r="L26" s="36" t="s">
        <v>22</v>
      </c>
      <c r="M26" s="36" t="s">
        <v>59</v>
      </c>
      <c r="N26" s="38"/>
    </row>
    <row r="27" s="4" customFormat="1" ht="26" customHeight="1" spans="1:14">
      <c r="A27" s="42" t="s">
        <v>60</v>
      </c>
      <c r="B27" s="37">
        <v>20</v>
      </c>
      <c r="C27" s="38" t="s">
        <v>61</v>
      </c>
      <c r="D27" s="36" t="s">
        <v>18</v>
      </c>
      <c r="E27" s="38" t="s">
        <v>62</v>
      </c>
      <c r="F27" s="39">
        <v>2.7</v>
      </c>
      <c r="G27" s="39">
        <v>2.7</v>
      </c>
      <c r="H27" s="39">
        <v>0</v>
      </c>
      <c r="I27" s="39">
        <v>0</v>
      </c>
      <c r="J27" s="39">
        <v>0</v>
      </c>
      <c r="K27" s="39">
        <v>0</v>
      </c>
      <c r="L27" s="36" t="s">
        <v>22</v>
      </c>
      <c r="M27" s="36" t="s">
        <v>23</v>
      </c>
      <c r="N27" s="38"/>
    </row>
    <row r="28" s="5" customFormat="1" ht="26" customHeight="1" spans="1:16">
      <c r="A28" s="42"/>
      <c r="B28" s="37">
        <v>21</v>
      </c>
      <c r="C28" s="38" t="s">
        <v>63</v>
      </c>
      <c r="D28" s="36" t="s">
        <v>18</v>
      </c>
      <c r="E28" s="38" t="s">
        <v>64</v>
      </c>
      <c r="F28" s="39">
        <v>3</v>
      </c>
      <c r="G28" s="39">
        <v>0</v>
      </c>
      <c r="H28" s="39">
        <v>3</v>
      </c>
      <c r="I28" s="39">
        <v>3</v>
      </c>
      <c r="J28" s="39">
        <v>0</v>
      </c>
      <c r="K28" s="39">
        <v>0</v>
      </c>
      <c r="L28" s="36" t="s">
        <v>22</v>
      </c>
      <c r="M28" s="36" t="s">
        <v>23</v>
      </c>
      <c r="N28" s="38"/>
      <c r="P28" s="53"/>
    </row>
    <row r="29" s="5" customFormat="1" ht="26" customHeight="1" spans="1:14">
      <c r="A29" s="42"/>
      <c r="B29" s="37">
        <v>22</v>
      </c>
      <c r="C29" s="38" t="s">
        <v>65</v>
      </c>
      <c r="D29" s="36" t="s">
        <v>18</v>
      </c>
      <c r="E29" s="38" t="s">
        <v>66</v>
      </c>
      <c r="F29" s="39">
        <f>H29+G29</f>
        <v>0.59</v>
      </c>
      <c r="G29" s="39">
        <v>0</v>
      </c>
      <c r="H29" s="39">
        <f>I29+K29</f>
        <v>0.59</v>
      </c>
      <c r="I29" s="39">
        <v>0.59</v>
      </c>
      <c r="J29" s="39">
        <v>0</v>
      </c>
      <c r="K29" s="39">
        <v>0</v>
      </c>
      <c r="L29" s="36" t="s">
        <v>22</v>
      </c>
      <c r="M29" s="36" t="s">
        <v>67</v>
      </c>
      <c r="N29" s="38"/>
    </row>
    <row r="30" s="4" customFormat="1" ht="26" customHeight="1" spans="1:14">
      <c r="A30" s="42"/>
      <c r="B30" s="37">
        <v>23</v>
      </c>
      <c r="C30" s="38" t="s">
        <v>68</v>
      </c>
      <c r="D30" s="36" t="s">
        <v>18</v>
      </c>
      <c r="E30" s="38" t="s">
        <v>69</v>
      </c>
      <c r="F30" s="39">
        <v>0.16</v>
      </c>
      <c r="G30" s="39">
        <v>0</v>
      </c>
      <c r="H30" s="39">
        <v>0.16</v>
      </c>
      <c r="I30" s="39">
        <v>0.16</v>
      </c>
      <c r="J30" s="39">
        <v>0</v>
      </c>
      <c r="K30" s="39">
        <v>0</v>
      </c>
      <c r="L30" s="36" t="s">
        <v>22</v>
      </c>
      <c r="M30" s="36" t="s">
        <v>67</v>
      </c>
      <c r="N30" s="38"/>
    </row>
    <row r="31" s="4" customFormat="1" ht="26" customHeight="1" spans="1:15">
      <c r="A31" s="42"/>
      <c r="B31" s="37">
        <v>24</v>
      </c>
      <c r="C31" s="38" t="s">
        <v>70</v>
      </c>
      <c r="D31" s="36" t="s">
        <v>18</v>
      </c>
      <c r="E31" s="38" t="s">
        <v>71</v>
      </c>
      <c r="F31" s="39">
        <f>H31+G31</f>
        <v>0.41</v>
      </c>
      <c r="G31" s="39">
        <v>0</v>
      </c>
      <c r="H31" s="39">
        <f>I31+K31</f>
        <v>0.41</v>
      </c>
      <c r="I31" s="39">
        <v>0.41</v>
      </c>
      <c r="J31" s="39">
        <v>0</v>
      </c>
      <c r="K31" s="39">
        <v>0</v>
      </c>
      <c r="L31" s="36" t="s">
        <v>22</v>
      </c>
      <c r="M31" s="36" t="s">
        <v>59</v>
      </c>
      <c r="N31" s="38"/>
      <c r="O31" s="54"/>
    </row>
    <row r="32" s="4" customFormat="1" ht="26" customHeight="1" spans="1:15">
      <c r="A32" s="42"/>
      <c r="B32" s="37">
        <v>25</v>
      </c>
      <c r="C32" s="38" t="s">
        <v>72</v>
      </c>
      <c r="D32" s="43" t="s">
        <v>18</v>
      </c>
      <c r="E32" s="38" t="s">
        <v>18</v>
      </c>
      <c r="F32" s="39">
        <v>82.57</v>
      </c>
      <c r="G32" s="39">
        <v>2.83</v>
      </c>
      <c r="H32" s="39">
        <v>79.74</v>
      </c>
      <c r="I32" s="39">
        <v>75.61</v>
      </c>
      <c r="J32" s="39">
        <v>0</v>
      </c>
      <c r="K32" s="39">
        <v>4.13</v>
      </c>
      <c r="L32" s="36" t="s">
        <v>22</v>
      </c>
      <c r="M32" s="36" t="s">
        <v>73</v>
      </c>
      <c r="N32" s="38"/>
      <c r="O32" s="54"/>
    </row>
    <row r="33" s="4" customFormat="1" ht="26" customHeight="1" spans="1:15">
      <c r="A33" s="42"/>
      <c r="B33" s="37">
        <v>26</v>
      </c>
      <c r="C33" s="38" t="s">
        <v>74</v>
      </c>
      <c r="D33" s="43" t="s">
        <v>18</v>
      </c>
      <c r="E33" s="38" t="s">
        <v>18</v>
      </c>
      <c r="F33" s="39">
        <v>61.69</v>
      </c>
      <c r="G33" s="39">
        <v>0.73</v>
      </c>
      <c r="H33" s="39">
        <v>60.96</v>
      </c>
      <c r="I33" s="39">
        <v>59.53</v>
      </c>
      <c r="J33" s="39">
        <v>0</v>
      </c>
      <c r="K33" s="39">
        <v>1.43</v>
      </c>
      <c r="L33" s="36" t="s">
        <v>22</v>
      </c>
      <c r="M33" s="36" t="s">
        <v>73</v>
      </c>
      <c r="N33" s="38"/>
      <c r="O33" s="54"/>
    </row>
    <row r="34" s="4" customFormat="1" ht="26" customHeight="1" spans="1:15">
      <c r="A34" s="42"/>
      <c r="B34" s="37">
        <v>27</v>
      </c>
      <c r="C34" s="38" t="s">
        <v>75</v>
      </c>
      <c r="D34" s="43" t="s">
        <v>18</v>
      </c>
      <c r="E34" s="38" t="s">
        <v>18</v>
      </c>
      <c r="F34" s="39">
        <v>39.05</v>
      </c>
      <c r="G34" s="39">
        <v>0.46</v>
      </c>
      <c r="H34" s="39">
        <v>38.59</v>
      </c>
      <c r="I34" s="39">
        <v>37.3</v>
      </c>
      <c r="J34" s="39">
        <v>0</v>
      </c>
      <c r="K34" s="39">
        <v>1.29</v>
      </c>
      <c r="L34" s="36" t="s">
        <v>22</v>
      </c>
      <c r="M34" s="36" t="s">
        <v>73</v>
      </c>
      <c r="N34" s="38"/>
      <c r="O34" s="54"/>
    </row>
    <row r="35" s="4" customFormat="1" ht="26" customHeight="1" spans="1:15">
      <c r="A35" s="42"/>
      <c r="B35" s="37">
        <v>28</v>
      </c>
      <c r="C35" s="38" t="s">
        <v>76</v>
      </c>
      <c r="D35" s="43" t="s">
        <v>18</v>
      </c>
      <c r="E35" s="38" t="s">
        <v>18</v>
      </c>
      <c r="F35" s="39">
        <v>28.84</v>
      </c>
      <c r="G35" s="39">
        <v>0.03</v>
      </c>
      <c r="H35" s="39">
        <v>28.81</v>
      </c>
      <c r="I35" s="39">
        <v>28.75</v>
      </c>
      <c r="J35" s="39">
        <v>0</v>
      </c>
      <c r="K35" s="39">
        <v>0.06</v>
      </c>
      <c r="L35" s="36" t="s">
        <v>22</v>
      </c>
      <c r="M35" s="36" t="s">
        <v>73</v>
      </c>
      <c r="N35" s="38"/>
      <c r="O35" s="54"/>
    </row>
    <row r="36" s="4" customFormat="1" ht="26" customHeight="1" spans="1:15">
      <c r="A36" s="42"/>
      <c r="B36" s="37">
        <v>29</v>
      </c>
      <c r="C36" s="38" t="s">
        <v>77</v>
      </c>
      <c r="D36" s="43" t="s">
        <v>18</v>
      </c>
      <c r="E36" s="38" t="s">
        <v>78</v>
      </c>
      <c r="F36" s="39">
        <v>0.2</v>
      </c>
      <c r="G36" s="39">
        <v>0</v>
      </c>
      <c r="H36" s="39">
        <v>0.2</v>
      </c>
      <c r="I36" s="39">
        <v>0.2</v>
      </c>
      <c r="J36" s="39">
        <v>0</v>
      </c>
      <c r="K36" s="39">
        <v>0</v>
      </c>
      <c r="L36" s="36" t="s">
        <v>22</v>
      </c>
      <c r="M36" s="36" t="s">
        <v>23</v>
      </c>
      <c r="N36" s="38"/>
      <c r="O36" s="54"/>
    </row>
    <row r="37" s="4" customFormat="1" ht="26" customHeight="1" spans="1:15">
      <c r="A37" s="42"/>
      <c r="B37" s="37">
        <v>30</v>
      </c>
      <c r="C37" s="38" t="s">
        <v>79</v>
      </c>
      <c r="D37" s="43" t="s">
        <v>18</v>
      </c>
      <c r="E37" s="38" t="s">
        <v>80</v>
      </c>
      <c r="F37" s="39">
        <v>1.1</v>
      </c>
      <c r="G37" s="39">
        <v>0</v>
      </c>
      <c r="H37" s="39">
        <v>1.1</v>
      </c>
      <c r="I37" s="39">
        <v>1.1</v>
      </c>
      <c r="J37" s="39">
        <v>0</v>
      </c>
      <c r="K37" s="39">
        <v>0</v>
      </c>
      <c r="L37" s="36" t="s">
        <v>22</v>
      </c>
      <c r="M37" s="36" t="s">
        <v>59</v>
      </c>
      <c r="N37" s="38"/>
      <c r="O37" s="54"/>
    </row>
    <row r="38" s="4" customFormat="1" ht="26" customHeight="1" spans="1:15">
      <c r="A38" s="42"/>
      <c r="B38" s="37">
        <v>31</v>
      </c>
      <c r="C38" s="38" t="s">
        <v>81</v>
      </c>
      <c r="D38" s="43" t="s">
        <v>18</v>
      </c>
      <c r="E38" s="38" t="s">
        <v>82</v>
      </c>
      <c r="F38" s="39">
        <v>11.24</v>
      </c>
      <c r="G38" s="39">
        <v>0</v>
      </c>
      <c r="H38" s="39">
        <v>11.24</v>
      </c>
      <c r="I38" s="39">
        <v>11.22</v>
      </c>
      <c r="J38" s="39">
        <v>0</v>
      </c>
      <c r="K38" s="39">
        <v>0.02</v>
      </c>
      <c r="L38" s="55" t="s">
        <v>22</v>
      </c>
      <c r="M38" s="36" t="s">
        <v>23</v>
      </c>
      <c r="N38" s="38"/>
      <c r="O38" s="54"/>
    </row>
    <row r="39" s="4" customFormat="1" ht="26" customHeight="1" spans="1:15">
      <c r="A39" s="42"/>
      <c r="B39" s="37">
        <v>32</v>
      </c>
      <c r="C39" s="38" t="s">
        <v>83</v>
      </c>
      <c r="D39" s="36" t="s">
        <v>18</v>
      </c>
      <c r="E39" s="38" t="s">
        <v>84</v>
      </c>
      <c r="F39" s="41">
        <v>2.32</v>
      </c>
      <c r="G39" s="41">
        <v>0</v>
      </c>
      <c r="H39" s="41">
        <v>2.32</v>
      </c>
      <c r="I39" s="41">
        <v>2.32</v>
      </c>
      <c r="J39" s="41">
        <v>0</v>
      </c>
      <c r="K39" s="41">
        <v>0</v>
      </c>
      <c r="L39" s="36" t="s">
        <v>22</v>
      </c>
      <c r="M39" s="36" t="s">
        <v>23</v>
      </c>
      <c r="N39" s="56"/>
      <c r="O39" s="54"/>
    </row>
    <row r="40" s="4" customFormat="1" ht="26" customHeight="1" spans="1:15">
      <c r="A40" s="42"/>
      <c r="B40" s="37">
        <v>33</v>
      </c>
      <c r="C40" s="38" t="s">
        <v>85</v>
      </c>
      <c r="D40" s="36" t="s">
        <v>18</v>
      </c>
      <c r="E40" s="38" t="s">
        <v>86</v>
      </c>
      <c r="F40" s="41">
        <v>3.32</v>
      </c>
      <c r="G40" s="41">
        <v>0</v>
      </c>
      <c r="H40" s="41">
        <v>3.32</v>
      </c>
      <c r="I40" s="41">
        <v>3.32</v>
      </c>
      <c r="J40" s="41">
        <v>0</v>
      </c>
      <c r="K40" s="41">
        <v>0</v>
      </c>
      <c r="L40" s="36" t="s">
        <v>22</v>
      </c>
      <c r="M40" s="36" t="s">
        <v>23</v>
      </c>
      <c r="N40" s="56"/>
      <c r="O40" s="54"/>
    </row>
    <row r="41" s="4" customFormat="1" ht="26" customHeight="1" spans="1:15">
      <c r="A41" s="42"/>
      <c r="B41" s="37">
        <v>34</v>
      </c>
      <c r="C41" s="38" t="s">
        <v>87</v>
      </c>
      <c r="D41" s="36" t="s">
        <v>18</v>
      </c>
      <c r="E41" s="38" t="s">
        <v>88</v>
      </c>
      <c r="F41" s="41">
        <v>5.5</v>
      </c>
      <c r="G41" s="41">
        <v>0</v>
      </c>
      <c r="H41" s="41">
        <v>5.5</v>
      </c>
      <c r="I41" s="41">
        <v>3.88</v>
      </c>
      <c r="J41" s="41">
        <v>0</v>
      </c>
      <c r="K41" s="41">
        <v>1.62</v>
      </c>
      <c r="L41" s="36" t="s">
        <v>22</v>
      </c>
      <c r="M41" s="36" t="s">
        <v>23</v>
      </c>
      <c r="N41" s="56"/>
      <c r="O41" s="54"/>
    </row>
    <row r="42" s="4" customFormat="1" ht="26" customHeight="1" spans="1:15">
      <c r="A42" s="42"/>
      <c r="B42" s="37">
        <v>35</v>
      </c>
      <c r="C42" s="38" t="s">
        <v>89</v>
      </c>
      <c r="D42" s="36" t="s">
        <v>18</v>
      </c>
      <c r="E42" s="38" t="s">
        <v>90</v>
      </c>
      <c r="F42" s="41">
        <v>8.09</v>
      </c>
      <c r="G42" s="41">
        <v>0</v>
      </c>
      <c r="H42" s="41">
        <v>8.09</v>
      </c>
      <c r="I42" s="41">
        <v>6.61</v>
      </c>
      <c r="J42" s="41">
        <v>0</v>
      </c>
      <c r="K42" s="41">
        <v>1.48</v>
      </c>
      <c r="L42" s="36" t="s">
        <v>22</v>
      </c>
      <c r="M42" s="36" t="s">
        <v>23</v>
      </c>
      <c r="N42" s="56"/>
      <c r="O42" s="54"/>
    </row>
    <row r="43" s="4" customFormat="1" ht="26" customHeight="1" spans="1:15">
      <c r="A43" s="42"/>
      <c r="B43" s="37">
        <v>36</v>
      </c>
      <c r="C43" s="38" t="s">
        <v>91</v>
      </c>
      <c r="D43" s="36" t="s">
        <v>18</v>
      </c>
      <c r="E43" s="38" t="s">
        <v>92</v>
      </c>
      <c r="F43" s="41">
        <v>54.77</v>
      </c>
      <c r="G43" s="41">
        <v>36.38</v>
      </c>
      <c r="H43" s="41">
        <v>18.39</v>
      </c>
      <c r="I43" s="41">
        <v>11.6</v>
      </c>
      <c r="J43" s="41">
        <v>0</v>
      </c>
      <c r="K43" s="41">
        <v>6.79</v>
      </c>
      <c r="L43" s="36" t="s">
        <v>22</v>
      </c>
      <c r="M43" s="36" t="s">
        <v>23</v>
      </c>
      <c r="N43" s="56"/>
      <c r="O43" s="54"/>
    </row>
    <row r="44" s="4" customFormat="1" ht="26" customHeight="1" spans="1:15">
      <c r="A44" s="42"/>
      <c r="B44" s="37">
        <v>37</v>
      </c>
      <c r="C44" s="38" t="s">
        <v>93</v>
      </c>
      <c r="D44" s="36" t="s">
        <v>18</v>
      </c>
      <c r="E44" s="38" t="s">
        <v>94</v>
      </c>
      <c r="F44" s="41">
        <v>5.54</v>
      </c>
      <c r="G44" s="41">
        <v>0</v>
      </c>
      <c r="H44" s="41">
        <v>5.54</v>
      </c>
      <c r="I44" s="41">
        <v>5.54</v>
      </c>
      <c r="J44" s="41">
        <v>0</v>
      </c>
      <c r="K44" s="41">
        <v>0</v>
      </c>
      <c r="L44" s="36" t="s">
        <v>22</v>
      </c>
      <c r="M44" s="36" t="s">
        <v>23</v>
      </c>
      <c r="N44" s="56"/>
      <c r="O44" s="54"/>
    </row>
    <row r="45" s="4" customFormat="1" ht="26" customHeight="1" spans="1:15">
      <c r="A45" s="42"/>
      <c r="B45" s="37">
        <v>38</v>
      </c>
      <c r="C45" s="38" t="s">
        <v>95</v>
      </c>
      <c r="D45" s="36" t="s">
        <v>18</v>
      </c>
      <c r="E45" s="38" t="s">
        <v>96</v>
      </c>
      <c r="F45" s="41">
        <v>3.7</v>
      </c>
      <c r="G45" s="41">
        <v>0</v>
      </c>
      <c r="H45" s="41">
        <v>3.7</v>
      </c>
      <c r="I45" s="41">
        <v>3.7</v>
      </c>
      <c r="J45" s="41">
        <v>0</v>
      </c>
      <c r="K45" s="41">
        <v>0</v>
      </c>
      <c r="L45" s="36" t="s">
        <v>22</v>
      </c>
      <c r="M45" s="36" t="s">
        <v>23</v>
      </c>
      <c r="N45" s="56"/>
      <c r="O45" s="54"/>
    </row>
    <row r="46" s="4" customFormat="1" ht="26" customHeight="1" spans="1:15">
      <c r="A46" s="42"/>
      <c r="B46" s="37">
        <v>39</v>
      </c>
      <c r="C46" s="38" t="s">
        <v>97</v>
      </c>
      <c r="D46" s="36" t="s">
        <v>18</v>
      </c>
      <c r="E46" s="38" t="s">
        <v>98</v>
      </c>
      <c r="F46" s="41">
        <v>4.39</v>
      </c>
      <c r="G46" s="41">
        <v>0</v>
      </c>
      <c r="H46" s="41">
        <v>4.39</v>
      </c>
      <c r="I46" s="41">
        <v>4.39</v>
      </c>
      <c r="J46" s="41">
        <v>0</v>
      </c>
      <c r="K46" s="41">
        <v>0</v>
      </c>
      <c r="L46" s="36" t="s">
        <v>22</v>
      </c>
      <c r="M46" s="36" t="s">
        <v>23</v>
      </c>
      <c r="N46" s="56"/>
      <c r="O46" s="54"/>
    </row>
    <row r="47" s="4" customFormat="1" ht="26" customHeight="1" spans="1:15">
      <c r="A47" s="42"/>
      <c r="B47" s="37">
        <v>40</v>
      </c>
      <c r="C47" s="38" t="s">
        <v>99</v>
      </c>
      <c r="D47" s="36" t="s">
        <v>18</v>
      </c>
      <c r="E47" s="38" t="s">
        <v>100</v>
      </c>
      <c r="F47" s="41">
        <v>3.08</v>
      </c>
      <c r="G47" s="41">
        <v>0</v>
      </c>
      <c r="H47" s="41">
        <v>3.08</v>
      </c>
      <c r="I47" s="41">
        <v>3.08</v>
      </c>
      <c r="J47" s="41">
        <v>0</v>
      </c>
      <c r="K47" s="41">
        <v>0</v>
      </c>
      <c r="L47" s="36" t="s">
        <v>22</v>
      </c>
      <c r="M47" s="36" t="s">
        <v>23</v>
      </c>
      <c r="N47" s="56"/>
      <c r="O47" s="54"/>
    </row>
    <row r="48" s="4" customFormat="1" ht="26" customHeight="1" spans="1:15">
      <c r="A48" s="42"/>
      <c r="B48" s="37">
        <v>41</v>
      </c>
      <c r="C48" s="38" t="s">
        <v>101</v>
      </c>
      <c r="D48" s="36" t="s">
        <v>18</v>
      </c>
      <c r="E48" s="38" t="s">
        <v>102</v>
      </c>
      <c r="F48" s="41">
        <v>3.21</v>
      </c>
      <c r="G48" s="41">
        <v>0</v>
      </c>
      <c r="H48" s="41">
        <v>3.21</v>
      </c>
      <c r="I48" s="41">
        <v>3.14</v>
      </c>
      <c r="J48" s="41">
        <v>0</v>
      </c>
      <c r="K48" s="41">
        <v>0.07</v>
      </c>
      <c r="L48" s="36" t="s">
        <v>22</v>
      </c>
      <c r="M48" s="36" t="s">
        <v>23</v>
      </c>
      <c r="N48" s="56"/>
      <c r="O48" s="54"/>
    </row>
    <row r="49" s="4" customFormat="1" ht="26" customHeight="1" spans="1:15">
      <c r="A49" s="42"/>
      <c r="B49" s="37">
        <v>42</v>
      </c>
      <c r="C49" s="38" t="s">
        <v>103</v>
      </c>
      <c r="D49" s="36" t="s">
        <v>18</v>
      </c>
      <c r="E49" s="38" t="s">
        <v>104</v>
      </c>
      <c r="F49" s="41">
        <v>1.5</v>
      </c>
      <c r="G49" s="41">
        <v>0</v>
      </c>
      <c r="H49" s="41">
        <v>1.5</v>
      </c>
      <c r="I49" s="41">
        <v>0</v>
      </c>
      <c r="J49" s="41">
        <v>0</v>
      </c>
      <c r="K49" s="41">
        <v>1.5</v>
      </c>
      <c r="L49" s="36" t="s">
        <v>22</v>
      </c>
      <c r="M49" s="36" t="s">
        <v>23</v>
      </c>
      <c r="N49" s="38"/>
      <c r="O49" s="54"/>
    </row>
    <row r="50" s="4" customFormat="1" ht="26" customHeight="1" spans="1:15">
      <c r="A50" s="36" t="s">
        <v>105</v>
      </c>
      <c r="B50" s="37">
        <v>43</v>
      </c>
      <c r="C50" s="38" t="s">
        <v>106</v>
      </c>
      <c r="D50" s="36" t="s">
        <v>18</v>
      </c>
      <c r="E50" s="38" t="s">
        <v>107</v>
      </c>
      <c r="F50" s="39">
        <f>H50+G50</f>
        <v>4.8115</v>
      </c>
      <c r="G50" s="39">
        <v>4.8115</v>
      </c>
      <c r="H50" s="39">
        <f t="shared" ref="H50:H53" si="3">I50+K50</f>
        <v>0</v>
      </c>
      <c r="I50" s="39">
        <v>0</v>
      </c>
      <c r="J50" s="39">
        <v>0</v>
      </c>
      <c r="K50" s="39">
        <v>0</v>
      </c>
      <c r="L50" s="36" t="s">
        <v>22</v>
      </c>
      <c r="M50" s="36" t="s">
        <v>23</v>
      </c>
      <c r="N50" s="38"/>
      <c r="O50" s="54"/>
    </row>
    <row r="51" s="4" customFormat="1" ht="26" customHeight="1" spans="1:15">
      <c r="A51" s="36"/>
      <c r="B51" s="37">
        <v>44</v>
      </c>
      <c r="C51" s="38" t="s">
        <v>108</v>
      </c>
      <c r="D51" s="36" t="s">
        <v>18</v>
      </c>
      <c r="E51" s="38" t="s">
        <v>109</v>
      </c>
      <c r="F51" s="39">
        <f>H51+G51</f>
        <v>7.61</v>
      </c>
      <c r="G51" s="39">
        <v>7.61</v>
      </c>
      <c r="H51" s="39">
        <f t="shared" si="3"/>
        <v>0</v>
      </c>
      <c r="I51" s="39">
        <v>0</v>
      </c>
      <c r="J51" s="39">
        <v>0</v>
      </c>
      <c r="K51" s="39">
        <v>0</v>
      </c>
      <c r="L51" s="36" t="s">
        <v>22</v>
      </c>
      <c r="M51" s="36" t="s">
        <v>23</v>
      </c>
      <c r="N51" s="38"/>
      <c r="O51" s="54"/>
    </row>
    <row r="52" s="4" customFormat="1" ht="26" customHeight="1" spans="1:15">
      <c r="A52" s="36"/>
      <c r="B52" s="37">
        <v>45</v>
      </c>
      <c r="C52" s="38" t="s">
        <v>110</v>
      </c>
      <c r="D52" s="36" t="s">
        <v>18</v>
      </c>
      <c r="E52" s="38" t="s">
        <v>111</v>
      </c>
      <c r="F52" s="39">
        <v>6.88</v>
      </c>
      <c r="G52" s="39">
        <v>2.51</v>
      </c>
      <c r="H52" s="39">
        <v>4.37</v>
      </c>
      <c r="I52" s="39">
        <v>0</v>
      </c>
      <c r="J52" s="39">
        <v>0</v>
      </c>
      <c r="K52" s="39">
        <v>4.37</v>
      </c>
      <c r="L52" s="36" t="s">
        <v>22</v>
      </c>
      <c r="M52" s="36" t="s">
        <v>23</v>
      </c>
      <c r="N52" s="38"/>
      <c r="O52" s="54"/>
    </row>
    <row r="53" s="4" customFormat="1" ht="26" customHeight="1" spans="1:14">
      <c r="A53" s="36"/>
      <c r="B53" s="37">
        <v>46</v>
      </c>
      <c r="C53" s="38" t="s">
        <v>112</v>
      </c>
      <c r="D53" s="36" t="s">
        <v>18</v>
      </c>
      <c r="E53" s="38" t="s">
        <v>113</v>
      </c>
      <c r="F53" s="39">
        <v>1.09</v>
      </c>
      <c r="G53" s="39">
        <v>1.09</v>
      </c>
      <c r="H53" s="39">
        <f t="shared" si="3"/>
        <v>0</v>
      </c>
      <c r="I53" s="39">
        <v>0</v>
      </c>
      <c r="J53" s="39">
        <v>0</v>
      </c>
      <c r="K53" s="39">
        <v>0</v>
      </c>
      <c r="L53" s="36" t="s">
        <v>22</v>
      </c>
      <c r="M53" s="36" t="s">
        <v>23</v>
      </c>
      <c r="N53" s="38"/>
    </row>
    <row r="54" s="4" customFormat="1" ht="26" customHeight="1" spans="1:14">
      <c r="A54" s="36"/>
      <c r="B54" s="37">
        <v>47</v>
      </c>
      <c r="C54" s="38" t="s">
        <v>114</v>
      </c>
      <c r="D54" s="36" t="s">
        <v>18</v>
      </c>
      <c r="E54" s="38" t="s">
        <v>115</v>
      </c>
      <c r="F54" s="39">
        <v>13.04</v>
      </c>
      <c r="G54" s="39">
        <v>13.04</v>
      </c>
      <c r="H54" s="39">
        <v>0</v>
      </c>
      <c r="I54" s="39">
        <v>0</v>
      </c>
      <c r="J54" s="39">
        <v>0</v>
      </c>
      <c r="K54" s="39">
        <v>0</v>
      </c>
      <c r="L54" s="36" t="s">
        <v>22</v>
      </c>
      <c r="M54" s="36" t="s">
        <v>23</v>
      </c>
      <c r="N54" s="38"/>
    </row>
    <row r="55" s="4" customFormat="1" ht="26" customHeight="1" spans="1:14">
      <c r="A55" s="36"/>
      <c r="B55" s="37">
        <v>48</v>
      </c>
      <c r="C55" s="38" t="s">
        <v>116</v>
      </c>
      <c r="D55" s="36" t="s">
        <v>18</v>
      </c>
      <c r="E55" s="38" t="s">
        <v>115</v>
      </c>
      <c r="F55" s="39">
        <v>12.79</v>
      </c>
      <c r="G55" s="39">
        <v>12.79</v>
      </c>
      <c r="H55" s="39">
        <v>0</v>
      </c>
      <c r="I55" s="39">
        <v>0</v>
      </c>
      <c r="J55" s="39">
        <v>0</v>
      </c>
      <c r="K55" s="39">
        <v>0</v>
      </c>
      <c r="L55" s="36" t="s">
        <v>22</v>
      </c>
      <c r="M55" s="36" t="s">
        <v>23</v>
      </c>
      <c r="N55" s="38"/>
    </row>
    <row r="56" s="4" customFormat="1" ht="26" customHeight="1" spans="1:14">
      <c r="A56" s="36"/>
      <c r="B56" s="37">
        <v>49</v>
      </c>
      <c r="C56" s="38" t="s">
        <v>117</v>
      </c>
      <c r="D56" s="36" t="s">
        <v>18</v>
      </c>
      <c r="E56" s="38" t="s">
        <v>115</v>
      </c>
      <c r="F56" s="39">
        <v>9.72</v>
      </c>
      <c r="G56" s="39">
        <v>9.72</v>
      </c>
      <c r="H56" s="39">
        <v>0</v>
      </c>
      <c r="I56" s="39">
        <v>0</v>
      </c>
      <c r="J56" s="39">
        <v>0</v>
      </c>
      <c r="K56" s="39">
        <v>0</v>
      </c>
      <c r="L56" s="36" t="s">
        <v>22</v>
      </c>
      <c r="M56" s="36" t="s">
        <v>23</v>
      </c>
      <c r="N56" s="38"/>
    </row>
    <row r="57" s="4" customFormat="1" ht="26" customHeight="1" spans="1:14">
      <c r="A57" s="36"/>
      <c r="B57" s="37">
        <v>50</v>
      </c>
      <c r="C57" s="38" t="s">
        <v>118</v>
      </c>
      <c r="D57" s="36" t="s">
        <v>18</v>
      </c>
      <c r="E57" s="38" t="s">
        <v>119</v>
      </c>
      <c r="F57" s="39">
        <v>3.33</v>
      </c>
      <c r="G57" s="39">
        <v>0</v>
      </c>
      <c r="H57" s="39">
        <v>3.33</v>
      </c>
      <c r="I57" s="39">
        <v>0</v>
      </c>
      <c r="J57" s="39">
        <v>0</v>
      </c>
      <c r="K57" s="39">
        <v>3.33</v>
      </c>
      <c r="L57" s="36" t="s">
        <v>22</v>
      </c>
      <c r="M57" s="36" t="s">
        <v>23</v>
      </c>
      <c r="N57" s="38"/>
    </row>
    <row r="58" s="4" customFormat="1" ht="26" customHeight="1" spans="1:14">
      <c r="A58" s="36"/>
      <c r="B58" s="37">
        <v>51</v>
      </c>
      <c r="C58" s="38" t="s">
        <v>120</v>
      </c>
      <c r="D58" s="36" t="s">
        <v>18</v>
      </c>
      <c r="E58" s="38" t="s">
        <v>121</v>
      </c>
      <c r="F58" s="39">
        <f t="shared" ref="F58:F63" si="4">H58+G58</f>
        <v>5.02</v>
      </c>
      <c r="G58" s="39">
        <v>5.02</v>
      </c>
      <c r="H58" s="39">
        <v>0</v>
      </c>
      <c r="I58" s="39">
        <v>0</v>
      </c>
      <c r="J58" s="39">
        <v>0</v>
      </c>
      <c r="K58" s="39">
        <v>0</v>
      </c>
      <c r="L58" s="36" t="s">
        <v>22</v>
      </c>
      <c r="M58" s="36" t="s">
        <v>23</v>
      </c>
      <c r="N58" s="38"/>
    </row>
    <row r="59" s="4" customFormat="1" ht="26" customHeight="1" spans="1:14">
      <c r="A59" s="36"/>
      <c r="B59" s="37">
        <v>52</v>
      </c>
      <c r="C59" s="38" t="s">
        <v>122</v>
      </c>
      <c r="D59" s="36" t="s">
        <v>18</v>
      </c>
      <c r="E59" s="40" t="s">
        <v>123</v>
      </c>
      <c r="F59" s="39">
        <v>13.61</v>
      </c>
      <c r="G59" s="39">
        <v>6.59</v>
      </c>
      <c r="H59" s="39">
        <v>7.02</v>
      </c>
      <c r="I59" s="39">
        <v>3.93</v>
      </c>
      <c r="J59" s="39">
        <v>0</v>
      </c>
      <c r="K59" s="39">
        <v>3.09</v>
      </c>
      <c r="L59" s="36" t="s">
        <v>22</v>
      </c>
      <c r="M59" s="36" t="s">
        <v>23</v>
      </c>
      <c r="N59" s="38"/>
    </row>
    <row r="60" s="4" customFormat="1" ht="26" customHeight="1" spans="1:14">
      <c r="A60" s="36"/>
      <c r="B60" s="37">
        <v>53</v>
      </c>
      <c r="C60" s="38" t="s">
        <v>124</v>
      </c>
      <c r="D60" s="36" t="s">
        <v>18</v>
      </c>
      <c r="E60" s="40" t="s">
        <v>125</v>
      </c>
      <c r="F60" s="39">
        <v>4.24</v>
      </c>
      <c r="G60" s="39">
        <v>4.24</v>
      </c>
      <c r="H60" s="39">
        <v>0</v>
      </c>
      <c r="I60" s="39">
        <v>0</v>
      </c>
      <c r="J60" s="39">
        <v>0</v>
      </c>
      <c r="K60" s="39">
        <v>0</v>
      </c>
      <c r="L60" s="36" t="s">
        <v>22</v>
      </c>
      <c r="M60" s="36" t="s">
        <v>23</v>
      </c>
      <c r="N60" s="38"/>
    </row>
    <row r="61" s="4" customFormat="1" ht="26" customHeight="1" spans="1:14">
      <c r="A61" s="42" t="s">
        <v>126</v>
      </c>
      <c r="B61" s="37">
        <v>54</v>
      </c>
      <c r="C61" s="40" t="s">
        <v>127</v>
      </c>
      <c r="D61" s="44" t="s">
        <v>18</v>
      </c>
      <c r="E61" s="40" t="s">
        <v>128</v>
      </c>
      <c r="F61" s="39">
        <f t="shared" si="4"/>
        <v>0.11</v>
      </c>
      <c r="G61" s="39">
        <v>0.11</v>
      </c>
      <c r="H61" s="39">
        <v>0</v>
      </c>
      <c r="I61" s="39">
        <v>0</v>
      </c>
      <c r="J61" s="39">
        <v>0</v>
      </c>
      <c r="K61" s="39">
        <v>0</v>
      </c>
      <c r="L61" s="44" t="s">
        <v>22</v>
      </c>
      <c r="M61" s="44" t="s">
        <v>73</v>
      </c>
      <c r="N61" s="38"/>
    </row>
    <row r="62" s="4" customFormat="1" ht="26" customHeight="1" spans="1:14">
      <c r="A62" s="42"/>
      <c r="B62" s="37">
        <v>55</v>
      </c>
      <c r="C62" s="38" t="s">
        <v>129</v>
      </c>
      <c r="D62" s="36" t="s">
        <v>18</v>
      </c>
      <c r="E62" s="38" t="s">
        <v>130</v>
      </c>
      <c r="F62" s="39">
        <v>1.08</v>
      </c>
      <c r="G62" s="39">
        <v>0</v>
      </c>
      <c r="H62" s="39">
        <v>1.08</v>
      </c>
      <c r="I62" s="39">
        <v>1.08</v>
      </c>
      <c r="J62" s="39">
        <v>0</v>
      </c>
      <c r="K62" s="39">
        <v>0</v>
      </c>
      <c r="L62" s="36" t="s">
        <v>22</v>
      </c>
      <c r="M62" s="36" t="s">
        <v>73</v>
      </c>
      <c r="N62" s="38"/>
    </row>
    <row r="63" s="4" customFormat="1" ht="26" customHeight="1" spans="1:14">
      <c r="A63" s="42"/>
      <c r="B63" s="37">
        <v>56</v>
      </c>
      <c r="C63" s="45" t="s">
        <v>131</v>
      </c>
      <c r="D63" s="36" t="s">
        <v>18</v>
      </c>
      <c r="E63" s="38" t="s">
        <v>132</v>
      </c>
      <c r="F63" s="39">
        <f t="shared" si="4"/>
        <v>0.17</v>
      </c>
      <c r="G63" s="39">
        <v>0.17</v>
      </c>
      <c r="H63" s="39">
        <v>0</v>
      </c>
      <c r="I63" s="39">
        <v>0</v>
      </c>
      <c r="J63" s="39">
        <v>0</v>
      </c>
      <c r="K63" s="39">
        <v>0</v>
      </c>
      <c r="L63" s="36" t="s">
        <v>22</v>
      </c>
      <c r="M63" s="36" t="s">
        <v>73</v>
      </c>
      <c r="N63" s="38"/>
    </row>
    <row r="64" s="4" customFormat="1" ht="26" customHeight="1" spans="1:14">
      <c r="A64" s="42"/>
      <c r="B64" s="37">
        <v>57</v>
      </c>
      <c r="C64" s="46" t="s">
        <v>133</v>
      </c>
      <c r="D64" s="46" t="s">
        <v>18</v>
      </c>
      <c r="E64" s="46" t="s">
        <v>134</v>
      </c>
      <c r="F64" s="39">
        <v>3.41</v>
      </c>
      <c r="G64" s="39">
        <v>1.15</v>
      </c>
      <c r="H64" s="39">
        <v>2.26</v>
      </c>
      <c r="I64" s="39">
        <v>0</v>
      </c>
      <c r="J64" s="39">
        <v>0</v>
      </c>
      <c r="K64" s="39">
        <v>2.26</v>
      </c>
      <c r="L64" s="36" t="s">
        <v>22</v>
      </c>
      <c r="M64" s="57" t="s">
        <v>73</v>
      </c>
      <c r="N64" s="38"/>
    </row>
    <row r="65" s="6" customFormat="1" ht="26" customHeight="1" spans="1:15">
      <c r="A65" s="42"/>
      <c r="B65" s="37">
        <v>58</v>
      </c>
      <c r="C65" s="38" t="s">
        <v>135</v>
      </c>
      <c r="D65" s="36" t="s">
        <v>18</v>
      </c>
      <c r="E65" s="38" t="s">
        <v>136</v>
      </c>
      <c r="F65" s="39">
        <v>0.6</v>
      </c>
      <c r="G65" s="39">
        <v>0.6</v>
      </c>
      <c r="H65" s="39">
        <v>0</v>
      </c>
      <c r="I65" s="39">
        <v>0</v>
      </c>
      <c r="J65" s="39">
        <v>0</v>
      </c>
      <c r="K65" s="39">
        <v>0</v>
      </c>
      <c r="L65" s="36" t="s">
        <v>22</v>
      </c>
      <c r="M65" s="36" t="s">
        <v>73</v>
      </c>
      <c r="N65" s="38"/>
      <c r="O65" s="5"/>
    </row>
    <row r="66" s="4" customFormat="1" ht="26" customHeight="1" spans="1:14">
      <c r="A66" s="42"/>
      <c r="B66" s="37">
        <v>59</v>
      </c>
      <c r="C66" s="38" t="s">
        <v>137</v>
      </c>
      <c r="D66" s="36" t="s">
        <v>18</v>
      </c>
      <c r="E66" s="38" t="s">
        <v>138</v>
      </c>
      <c r="F66" s="39">
        <v>0.28</v>
      </c>
      <c r="G66" s="39">
        <v>0</v>
      </c>
      <c r="H66" s="39">
        <v>0.28</v>
      </c>
      <c r="I66" s="39">
        <v>0</v>
      </c>
      <c r="J66" s="39">
        <v>0</v>
      </c>
      <c r="K66" s="39">
        <v>0.28</v>
      </c>
      <c r="L66" s="36" t="s">
        <v>22</v>
      </c>
      <c r="M66" s="36" t="s">
        <v>73</v>
      </c>
      <c r="N66" s="38"/>
    </row>
    <row r="67" s="4" customFormat="1" ht="26" customHeight="1" spans="1:15">
      <c r="A67" s="42"/>
      <c r="B67" s="37">
        <v>60</v>
      </c>
      <c r="C67" s="38" t="s">
        <v>139</v>
      </c>
      <c r="D67" s="36" t="s">
        <v>18</v>
      </c>
      <c r="E67" s="38" t="s">
        <v>140</v>
      </c>
      <c r="F67" s="39">
        <v>0.49</v>
      </c>
      <c r="G67" s="39">
        <v>0.16</v>
      </c>
      <c r="H67" s="39">
        <v>0.33</v>
      </c>
      <c r="I67" s="39">
        <v>0.03</v>
      </c>
      <c r="J67" s="39">
        <v>0</v>
      </c>
      <c r="K67" s="39">
        <v>0.3</v>
      </c>
      <c r="L67" s="36" t="s">
        <v>22</v>
      </c>
      <c r="M67" s="36" t="s">
        <v>73</v>
      </c>
      <c r="N67" s="38"/>
      <c r="O67" s="5"/>
    </row>
    <row r="68" s="4" customFormat="1" ht="26" customHeight="1" spans="1:14">
      <c r="A68" s="42"/>
      <c r="B68" s="37">
        <v>61</v>
      </c>
      <c r="C68" s="38" t="s">
        <v>141</v>
      </c>
      <c r="D68" s="36" t="s">
        <v>18</v>
      </c>
      <c r="E68" s="38" t="s">
        <v>142</v>
      </c>
      <c r="F68" s="39">
        <v>0.22</v>
      </c>
      <c r="G68" s="39">
        <v>0</v>
      </c>
      <c r="H68" s="39">
        <v>0.22</v>
      </c>
      <c r="I68" s="39">
        <v>0.22</v>
      </c>
      <c r="J68" s="39">
        <v>0</v>
      </c>
      <c r="K68" s="39">
        <v>0</v>
      </c>
      <c r="L68" s="36" t="s">
        <v>22</v>
      </c>
      <c r="M68" s="36" t="s">
        <v>73</v>
      </c>
      <c r="N68" s="38"/>
    </row>
    <row r="69" s="4" customFormat="1" ht="26" customHeight="1" spans="1:14">
      <c r="A69" s="42"/>
      <c r="B69" s="37">
        <v>62</v>
      </c>
      <c r="C69" s="46" t="s">
        <v>143</v>
      </c>
      <c r="D69" s="36" t="s">
        <v>18</v>
      </c>
      <c r="E69" s="46" t="s">
        <v>144</v>
      </c>
      <c r="F69" s="39">
        <v>0.22</v>
      </c>
      <c r="G69" s="39">
        <v>0.22</v>
      </c>
      <c r="H69" s="39">
        <v>0</v>
      </c>
      <c r="I69" s="39">
        <v>0</v>
      </c>
      <c r="J69" s="39">
        <v>0</v>
      </c>
      <c r="K69" s="39">
        <v>0</v>
      </c>
      <c r="L69" s="36" t="s">
        <v>22</v>
      </c>
      <c r="M69" s="57" t="s">
        <v>73</v>
      </c>
      <c r="N69" s="38"/>
    </row>
    <row r="70" s="4" customFormat="1" ht="26" customHeight="1" spans="1:14">
      <c r="A70" s="42"/>
      <c r="B70" s="37">
        <v>63</v>
      </c>
      <c r="C70" s="45" t="s">
        <v>145</v>
      </c>
      <c r="D70" s="36" t="s">
        <v>18</v>
      </c>
      <c r="E70" s="38" t="s">
        <v>146</v>
      </c>
      <c r="F70" s="39">
        <f t="shared" ref="F70:F76" si="5">H70+G70</f>
        <v>0.4837</v>
      </c>
      <c r="G70" s="39">
        <v>0.0141</v>
      </c>
      <c r="H70" s="39">
        <f>I70+K70</f>
        <v>0.4696</v>
      </c>
      <c r="I70" s="39">
        <v>0</v>
      </c>
      <c r="J70" s="39">
        <v>0</v>
      </c>
      <c r="K70" s="39">
        <v>0.4696</v>
      </c>
      <c r="L70" s="36" t="s">
        <v>22</v>
      </c>
      <c r="M70" s="36" t="s">
        <v>73</v>
      </c>
      <c r="N70" s="38"/>
    </row>
    <row r="71" s="4" customFormat="1" ht="26" customHeight="1" spans="1:14">
      <c r="A71" s="42"/>
      <c r="B71" s="37">
        <v>64</v>
      </c>
      <c r="C71" s="56" t="s">
        <v>147</v>
      </c>
      <c r="D71" s="36" t="s">
        <v>18</v>
      </c>
      <c r="E71" s="38" t="s">
        <v>148</v>
      </c>
      <c r="F71" s="39">
        <f t="shared" si="5"/>
        <v>0.6248</v>
      </c>
      <c r="G71" s="39">
        <v>0</v>
      </c>
      <c r="H71" s="39">
        <f>I71+K71</f>
        <v>0.6248</v>
      </c>
      <c r="I71" s="39">
        <v>0</v>
      </c>
      <c r="J71" s="39">
        <v>0</v>
      </c>
      <c r="K71" s="39">
        <v>0.6248</v>
      </c>
      <c r="L71" s="36" t="s">
        <v>22</v>
      </c>
      <c r="M71" s="36" t="s">
        <v>73</v>
      </c>
      <c r="N71" s="38"/>
    </row>
    <row r="72" s="4" customFormat="1" ht="26" customHeight="1" spans="1:14">
      <c r="A72" s="43" t="s">
        <v>149</v>
      </c>
      <c r="B72" s="37">
        <v>65</v>
      </c>
      <c r="C72" s="38" t="s">
        <v>150</v>
      </c>
      <c r="D72" s="36" t="s">
        <v>18</v>
      </c>
      <c r="E72" s="38" t="s">
        <v>151</v>
      </c>
      <c r="F72" s="39">
        <v>1.34</v>
      </c>
      <c r="G72" s="39">
        <v>1.19</v>
      </c>
      <c r="H72" s="39">
        <v>0.15</v>
      </c>
      <c r="I72" s="39">
        <v>0.15</v>
      </c>
      <c r="J72" s="39">
        <v>0</v>
      </c>
      <c r="K72" s="39">
        <v>0</v>
      </c>
      <c r="L72" s="36" t="s">
        <v>22</v>
      </c>
      <c r="M72" s="70" t="s">
        <v>73</v>
      </c>
      <c r="N72" s="38"/>
    </row>
    <row r="73" s="4" customFormat="1" ht="26" customHeight="1" spans="1:14">
      <c r="A73" s="42"/>
      <c r="B73" s="37">
        <v>66</v>
      </c>
      <c r="C73" s="38" t="s">
        <v>152</v>
      </c>
      <c r="D73" s="36" t="s">
        <v>18</v>
      </c>
      <c r="E73" s="38" t="s">
        <v>153</v>
      </c>
      <c r="F73" s="39">
        <v>1.48</v>
      </c>
      <c r="G73" s="39">
        <v>0.31</v>
      </c>
      <c r="H73" s="39">
        <v>1.17</v>
      </c>
      <c r="I73" s="39">
        <v>0.17</v>
      </c>
      <c r="J73" s="39">
        <v>0</v>
      </c>
      <c r="K73" s="39">
        <v>1</v>
      </c>
      <c r="L73" s="36" t="s">
        <v>22</v>
      </c>
      <c r="M73" s="70" t="s">
        <v>73</v>
      </c>
      <c r="N73" s="38"/>
    </row>
    <row r="74" s="4" customFormat="1" ht="26" customHeight="1" spans="1:14">
      <c r="A74" s="42"/>
      <c r="B74" s="37">
        <v>67</v>
      </c>
      <c r="C74" s="38" t="s">
        <v>154</v>
      </c>
      <c r="D74" s="36" t="s">
        <v>18</v>
      </c>
      <c r="E74" s="38" t="s">
        <v>155</v>
      </c>
      <c r="F74" s="39">
        <v>11.81</v>
      </c>
      <c r="G74" s="39">
        <v>11.81</v>
      </c>
      <c r="H74" s="39">
        <v>0</v>
      </c>
      <c r="I74" s="39">
        <v>0</v>
      </c>
      <c r="J74" s="39">
        <v>0</v>
      </c>
      <c r="K74" s="39">
        <v>0</v>
      </c>
      <c r="L74" s="36" t="s">
        <v>22</v>
      </c>
      <c r="M74" s="36" t="s">
        <v>73</v>
      </c>
      <c r="N74" s="38"/>
    </row>
    <row r="75" s="4" customFormat="1" ht="26" customHeight="1" spans="1:14">
      <c r="A75" s="42"/>
      <c r="B75" s="37">
        <v>68</v>
      </c>
      <c r="C75" s="38" t="s">
        <v>156</v>
      </c>
      <c r="D75" s="36" t="s">
        <v>18</v>
      </c>
      <c r="E75" s="38" t="s">
        <v>157</v>
      </c>
      <c r="F75" s="39">
        <f t="shared" si="5"/>
        <v>0.29</v>
      </c>
      <c r="G75" s="39">
        <v>0.29</v>
      </c>
      <c r="H75" s="39">
        <v>0</v>
      </c>
      <c r="I75" s="39">
        <v>0</v>
      </c>
      <c r="J75" s="39">
        <v>0</v>
      </c>
      <c r="K75" s="39">
        <v>0</v>
      </c>
      <c r="L75" s="36" t="s">
        <v>22</v>
      </c>
      <c r="M75" s="36" t="s">
        <v>73</v>
      </c>
      <c r="N75" s="38"/>
    </row>
    <row r="76" s="4" customFormat="1" ht="26" customHeight="1" spans="1:14">
      <c r="A76" s="42"/>
      <c r="B76" s="37">
        <v>69</v>
      </c>
      <c r="C76" s="38" t="s">
        <v>158</v>
      </c>
      <c r="D76" s="36" t="s">
        <v>18</v>
      </c>
      <c r="E76" s="38" t="s">
        <v>159</v>
      </c>
      <c r="F76" s="39">
        <f t="shared" si="5"/>
        <v>47.8299</v>
      </c>
      <c r="G76" s="39">
        <v>5.2899</v>
      </c>
      <c r="H76" s="39">
        <f>I76+K76</f>
        <v>42.54</v>
      </c>
      <c r="I76" s="39">
        <v>30.97</v>
      </c>
      <c r="J76" s="39">
        <v>23.24</v>
      </c>
      <c r="K76" s="39">
        <v>11.57</v>
      </c>
      <c r="L76" s="36" t="s">
        <v>22</v>
      </c>
      <c r="M76" s="36" t="s">
        <v>73</v>
      </c>
      <c r="N76" s="38"/>
    </row>
    <row r="77" s="6" customFormat="1" ht="26" customHeight="1" spans="1:15">
      <c r="A77" s="42"/>
      <c r="B77" s="37">
        <v>70</v>
      </c>
      <c r="C77" s="38" t="s">
        <v>160</v>
      </c>
      <c r="D77" s="36" t="s">
        <v>18</v>
      </c>
      <c r="E77" s="38" t="s">
        <v>161</v>
      </c>
      <c r="F77" s="39">
        <v>16.64</v>
      </c>
      <c r="G77" s="39">
        <v>0.37</v>
      </c>
      <c r="H77" s="39">
        <v>16.27</v>
      </c>
      <c r="I77" s="39">
        <v>8.8</v>
      </c>
      <c r="J77" s="39">
        <v>0</v>
      </c>
      <c r="K77" s="39">
        <v>7.47</v>
      </c>
      <c r="L77" s="36" t="s">
        <v>22</v>
      </c>
      <c r="M77" s="70" t="s">
        <v>73</v>
      </c>
      <c r="N77" s="38"/>
      <c r="O77" s="58"/>
    </row>
    <row r="78" s="4" customFormat="1" ht="26" customHeight="1" spans="1:15">
      <c r="A78" s="42"/>
      <c r="B78" s="37">
        <v>71</v>
      </c>
      <c r="C78" s="38" t="s">
        <v>162</v>
      </c>
      <c r="D78" s="36" t="s">
        <v>18</v>
      </c>
      <c r="E78" s="38" t="s">
        <v>163</v>
      </c>
      <c r="F78" s="41">
        <v>24</v>
      </c>
      <c r="G78" s="41">
        <v>0</v>
      </c>
      <c r="H78" s="41">
        <v>24</v>
      </c>
      <c r="I78" s="41">
        <v>10</v>
      </c>
      <c r="J78" s="41">
        <v>0</v>
      </c>
      <c r="K78" s="41">
        <v>14</v>
      </c>
      <c r="L78" s="36" t="s">
        <v>22</v>
      </c>
      <c r="M78" s="36" t="s">
        <v>73</v>
      </c>
      <c r="N78" s="38"/>
      <c r="O78" s="5"/>
    </row>
    <row r="79" s="4" customFormat="1" ht="26" customHeight="1" spans="1:15">
      <c r="A79" s="42"/>
      <c r="B79" s="37">
        <v>72</v>
      </c>
      <c r="C79" s="38" t="s">
        <v>164</v>
      </c>
      <c r="D79" s="36" t="s">
        <v>18</v>
      </c>
      <c r="E79" s="38" t="s">
        <v>165</v>
      </c>
      <c r="F79" s="41">
        <v>3.64</v>
      </c>
      <c r="G79" s="41">
        <v>0</v>
      </c>
      <c r="H79" s="41">
        <v>3.64</v>
      </c>
      <c r="I79" s="41">
        <v>1.82</v>
      </c>
      <c r="J79" s="41">
        <v>0</v>
      </c>
      <c r="K79" s="41">
        <v>1.82</v>
      </c>
      <c r="L79" s="36" t="s">
        <v>22</v>
      </c>
      <c r="M79" s="36" t="s">
        <v>73</v>
      </c>
      <c r="N79" s="38"/>
      <c r="O79" s="5"/>
    </row>
    <row r="80" s="4" customFormat="1" ht="26" customHeight="1" spans="1:15">
      <c r="A80" s="42"/>
      <c r="B80" s="37">
        <v>73</v>
      </c>
      <c r="C80" s="38" t="s">
        <v>166</v>
      </c>
      <c r="D80" s="36" t="s">
        <v>18</v>
      </c>
      <c r="E80" s="38" t="s">
        <v>167</v>
      </c>
      <c r="F80" s="41">
        <v>1.1</v>
      </c>
      <c r="G80" s="41">
        <v>1.04</v>
      </c>
      <c r="H80" s="41">
        <v>0.06</v>
      </c>
      <c r="I80" s="41">
        <v>0.06</v>
      </c>
      <c r="J80" s="41">
        <v>0</v>
      </c>
      <c r="K80" s="41">
        <v>0</v>
      </c>
      <c r="L80" s="36" t="s">
        <v>22</v>
      </c>
      <c r="M80" s="36" t="s">
        <v>73</v>
      </c>
      <c r="N80" s="38"/>
      <c r="O80" s="5"/>
    </row>
    <row r="81" s="4" customFormat="1" customHeight="1" spans="1:17">
      <c r="A81" s="44"/>
      <c r="B81" s="37">
        <v>74</v>
      </c>
      <c r="C81" s="38" t="s">
        <v>168</v>
      </c>
      <c r="D81" s="58" t="s">
        <v>18</v>
      </c>
      <c r="E81" s="38" t="s">
        <v>169</v>
      </c>
      <c r="F81" s="59">
        <v>3</v>
      </c>
      <c r="G81" s="59">
        <v>0</v>
      </c>
      <c r="H81" s="39">
        <f>I81+K81</f>
        <v>3</v>
      </c>
      <c r="I81" s="41">
        <v>0</v>
      </c>
      <c r="J81" s="41">
        <v>0</v>
      </c>
      <c r="K81" s="41">
        <v>3</v>
      </c>
      <c r="L81" s="36" t="s">
        <v>22</v>
      </c>
      <c r="M81" s="36" t="s">
        <v>73</v>
      </c>
      <c r="N81" s="38"/>
      <c r="O81" s="71"/>
      <c r="P81" s="72"/>
      <c r="Q81" s="6"/>
    </row>
    <row r="82" s="4" customFormat="1" ht="26" customHeight="1" spans="1:14">
      <c r="A82" s="36" t="s">
        <v>170</v>
      </c>
      <c r="B82" s="37">
        <v>75</v>
      </c>
      <c r="C82" s="38" t="s">
        <v>171</v>
      </c>
      <c r="D82" s="36" t="s">
        <v>18</v>
      </c>
      <c r="E82" s="38" t="s">
        <v>172</v>
      </c>
      <c r="F82" s="39">
        <f>H82+G82</f>
        <v>0.12</v>
      </c>
      <c r="G82" s="39">
        <v>0</v>
      </c>
      <c r="H82" s="39">
        <f t="shared" ref="H82:H86" si="6">I82+K82</f>
        <v>0.12</v>
      </c>
      <c r="I82" s="39">
        <v>0.12</v>
      </c>
      <c r="J82" s="39">
        <v>0</v>
      </c>
      <c r="K82" s="39">
        <v>0</v>
      </c>
      <c r="L82" s="36" t="s">
        <v>22</v>
      </c>
      <c r="M82" s="36" t="s">
        <v>73</v>
      </c>
      <c r="N82" s="38"/>
    </row>
    <row r="83" s="4" customFormat="1" ht="26" customHeight="1" spans="1:14">
      <c r="A83" s="36"/>
      <c r="B83" s="37">
        <v>76</v>
      </c>
      <c r="C83" s="38" t="s">
        <v>173</v>
      </c>
      <c r="D83" s="36" t="s">
        <v>18</v>
      </c>
      <c r="E83" s="38" t="s">
        <v>174</v>
      </c>
      <c r="F83" s="39">
        <f>H83+G83</f>
        <v>0.19</v>
      </c>
      <c r="G83" s="39">
        <v>0</v>
      </c>
      <c r="H83" s="39">
        <f t="shared" si="6"/>
        <v>0.19</v>
      </c>
      <c r="I83" s="39">
        <v>0</v>
      </c>
      <c r="J83" s="39">
        <v>0</v>
      </c>
      <c r="K83" s="39">
        <v>0.19</v>
      </c>
      <c r="L83" s="36" t="s">
        <v>22</v>
      </c>
      <c r="M83" s="36" t="s">
        <v>73</v>
      </c>
      <c r="N83" s="38"/>
    </row>
    <row r="84" s="4" customFormat="1" ht="26" customHeight="1" spans="1:14">
      <c r="A84" s="36"/>
      <c r="B84" s="37">
        <v>77</v>
      </c>
      <c r="C84" s="38" t="s">
        <v>175</v>
      </c>
      <c r="D84" s="36" t="s">
        <v>18</v>
      </c>
      <c r="E84" s="38" t="s">
        <v>176</v>
      </c>
      <c r="F84" s="39">
        <v>0.01</v>
      </c>
      <c r="G84" s="39">
        <v>0</v>
      </c>
      <c r="H84" s="39">
        <v>0.01</v>
      </c>
      <c r="I84" s="39">
        <v>0</v>
      </c>
      <c r="J84" s="39">
        <v>0</v>
      </c>
      <c r="K84" s="39">
        <v>0.01</v>
      </c>
      <c r="L84" s="36" t="s">
        <v>22</v>
      </c>
      <c r="M84" s="36" t="s">
        <v>73</v>
      </c>
      <c r="N84" s="38"/>
    </row>
    <row r="85" s="4" customFormat="1" ht="26" customHeight="1" spans="1:14">
      <c r="A85" s="36"/>
      <c r="B85" s="37">
        <v>78</v>
      </c>
      <c r="C85" s="38" t="s">
        <v>177</v>
      </c>
      <c r="D85" s="36" t="s">
        <v>18</v>
      </c>
      <c r="E85" s="38" t="s">
        <v>178</v>
      </c>
      <c r="F85" s="39">
        <v>0.09</v>
      </c>
      <c r="G85" s="39">
        <v>0.08</v>
      </c>
      <c r="H85" s="39">
        <v>0.01</v>
      </c>
      <c r="I85" s="39">
        <v>0.01</v>
      </c>
      <c r="J85" s="39">
        <v>0</v>
      </c>
      <c r="K85" s="39">
        <v>0</v>
      </c>
      <c r="L85" s="36" t="s">
        <v>22</v>
      </c>
      <c r="M85" s="36" t="s">
        <v>73</v>
      </c>
      <c r="N85" s="38"/>
    </row>
    <row r="86" s="4" customFormat="1" ht="26" customHeight="1" spans="1:14">
      <c r="A86" s="36"/>
      <c r="B86" s="37">
        <v>79</v>
      </c>
      <c r="C86" s="38" t="s">
        <v>179</v>
      </c>
      <c r="D86" s="36" t="s">
        <v>18</v>
      </c>
      <c r="E86" s="56" t="s">
        <v>180</v>
      </c>
      <c r="F86" s="39">
        <v>3.51</v>
      </c>
      <c r="G86" s="39">
        <v>3.51</v>
      </c>
      <c r="H86" s="39">
        <f t="shared" si="6"/>
        <v>0</v>
      </c>
      <c r="I86" s="39">
        <v>0</v>
      </c>
      <c r="J86" s="39">
        <v>0</v>
      </c>
      <c r="K86" s="39">
        <v>0</v>
      </c>
      <c r="L86" s="36" t="s">
        <v>22</v>
      </c>
      <c r="M86" s="36" t="s">
        <v>73</v>
      </c>
      <c r="N86" s="38"/>
    </row>
    <row r="87" s="4" customFormat="1" ht="26" customHeight="1" spans="1:14">
      <c r="A87" s="36"/>
      <c r="B87" s="37">
        <v>80</v>
      </c>
      <c r="C87" s="38" t="s">
        <v>181</v>
      </c>
      <c r="D87" s="36" t="s">
        <v>18</v>
      </c>
      <c r="E87" s="38" t="s">
        <v>18</v>
      </c>
      <c r="F87" s="39">
        <v>18.14</v>
      </c>
      <c r="G87" s="39">
        <v>2.28</v>
      </c>
      <c r="H87" s="39">
        <v>15.86</v>
      </c>
      <c r="I87" s="39">
        <v>13.63</v>
      </c>
      <c r="J87" s="39">
        <v>0</v>
      </c>
      <c r="K87" s="39">
        <v>2.23</v>
      </c>
      <c r="L87" s="36" t="s">
        <v>22</v>
      </c>
      <c r="M87" s="36" t="s">
        <v>73</v>
      </c>
      <c r="N87" s="38"/>
    </row>
    <row r="88" s="4" customFormat="1" ht="26" customHeight="1" spans="1:14">
      <c r="A88" s="36"/>
      <c r="B88" s="37">
        <v>81</v>
      </c>
      <c r="C88" s="38" t="s">
        <v>182</v>
      </c>
      <c r="D88" s="36" t="s">
        <v>18</v>
      </c>
      <c r="E88" s="38" t="s">
        <v>183</v>
      </c>
      <c r="F88" s="39">
        <v>0.36</v>
      </c>
      <c r="G88" s="39">
        <v>0</v>
      </c>
      <c r="H88" s="39">
        <v>0.36</v>
      </c>
      <c r="I88" s="39">
        <v>0.36</v>
      </c>
      <c r="J88" s="39">
        <v>0</v>
      </c>
      <c r="K88" s="39">
        <v>0</v>
      </c>
      <c r="L88" s="36" t="s">
        <v>22</v>
      </c>
      <c r="M88" s="36" t="s">
        <v>23</v>
      </c>
      <c r="N88" s="38"/>
    </row>
    <row r="89" s="4" customFormat="1" ht="26" customHeight="1" spans="1:14">
      <c r="A89" s="36"/>
      <c r="B89" s="37">
        <v>82</v>
      </c>
      <c r="C89" s="38" t="s">
        <v>184</v>
      </c>
      <c r="D89" s="36" t="s">
        <v>18</v>
      </c>
      <c r="E89" s="38" t="s">
        <v>185</v>
      </c>
      <c r="F89" s="39">
        <v>4.78</v>
      </c>
      <c r="G89" s="39">
        <v>0</v>
      </c>
      <c r="H89" s="39">
        <v>4.78</v>
      </c>
      <c r="I89" s="39">
        <v>4.78</v>
      </c>
      <c r="J89" s="39">
        <v>0</v>
      </c>
      <c r="K89" s="39">
        <v>0</v>
      </c>
      <c r="L89" s="36" t="s">
        <v>22</v>
      </c>
      <c r="M89" s="36" t="s">
        <v>23</v>
      </c>
      <c r="N89" s="38"/>
    </row>
    <row r="90" s="4" customFormat="1" ht="26" customHeight="1" spans="1:14">
      <c r="A90" s="36"/>
      <c r="B90" s="37">
        <v>83</v>
      </c>
      <c r="C90" s="38" t="s">
        <v>186</v>
      </c>
      <c r="D90" s="36" t="s">
        <v>18</v>
      </c>
      <c r="E90" s="38" t="s">
        <v>187</v>
      </c>
      <c r="F90" s="39">
        <f>H90+G90</f>
        <v>32.86</v>
      </c>
      <c r="G90" s="39">
        <v>2.76</v>
      </c>
      <c r="H90" s="39">
        <v>30.1</v>
      </c>
      <c r="I90" s="39">
        <v>28.69</v>
      </c>
      <c r="J90" s="39">
        <v>0</v>
      </c>
      <c r="K90" s="39">
        <v>1.41</v>
      </c>
      <c r="L90" s="36" t="s">
        <v>22</v>
      </c>
      <c r="M90" s="36" t="s">
        <v>73</v>
      </c>
      <c r="N90" s="38"/>
    </row>
    <row r="91" s="4" customFormat="1" ht="26" customHeight="1" spans="1:14">
      <c r="A91" s="36"/>
      <c r="B91" s="37">
        <v>84</v>
      </c>
      <c r="C91" s="38" t="s">
        <v>188</v>
      </c>
      <c r="D91" s="36" t="s">
        <v>18</v>
      </c>
      <c r="E91" s="38" t="s">
        <v>189</v>
      </c>
      <c r="F91" s="39">
        <v>6.23</v>
      </c>
      <c r="G91" s="39">
        <v>0</v>
      </c>
      <c r="H91" s="39">
        <v>6.23</v>
      </c>
      <c r="I91" s="39">
        <v>6.23</v>
      </c>
      <c r="J91" s="39">
        <v>0</v>
      </c>
      <c r="K91" s="39">
        <v>0</v>
      </c>
      <c r="L91" s="36" t="s">
        <v>22</v>
      </c>
      <c r="M91" s="36" t="s">
        <v>23</v>
      </c>
      <c r="N91" s="38"/>
    </row>
    <row r="92" s="4" customFormat="1" ht="26" customHeight="1" spans="1:14">
      <c r="A92" s="36"/>
      <c r="B92" s="37">
        <v>85</v>
      </c>
      <c r="C92" s="38" t="s">
        <v>190</v>
      </c>
      <c r="D92" s="36" t="s">
        <v>18</v>
      </c>
      <c r="E92" s="38" t="s">
        <v>191</v>
      </c>
      <c r="F92" s="39">
        <v>3.65</v>
      </c>
      <c r="G92" s="39">
        <v>0</v>
      </c>
      <c r="H92" s="39">
        <v>3.65</v>
      </c>
      <c r="I92" s="39">
        <v>2.43</v>
      </c>
      <c r="J92" s="39">
        <v>0</v>
      </c>
      <c r="K92" s="39">
        <v>1.22</v>
      </c>
      <c r="L92" s="36" t="s">
        <v>22</v>
      </c>
      <c r="M92" s="36" t="s">
        <v>23</v>
      </c>
      <c r="N92" s="38"/>
    </row>
    <row r="93" s="4" customFormat="1" ht="26" customHeight="1" spans="1:14">
      <c r="A93" s="36"/>
      <c r="B93" s="37">
        <v>86</v>
      </c>
      <c r="C93" s="38" t="s">
        <v>192</v>
      </c>
      <c r="D93" s="36" t="s">
        <v>18</v>
      </c>
      <c r="E93" s="38" t="s">
        <v>193</v>
      </c>
      <c r="F93" s="39">
        <v>6.67</v>
      </c>
      <c r="G93" s="39">
        <v>0</v>
      </c>
      <c r="H93" s="39">
        <v>6.67</v>
      </c>
      <c r="I93" s="39">
        <v>6.67</v>
      </c>
      <c r="J93" s="39">
        <v>0</v>
      </c>
      <c r="K93" s="39">
        <v>0</v>
      </c>
      <c r="L93" s="36" t="s">
        <v>22</v>
      </c>
      <c r="M93" s="36" t="s">
        <v>23</v>
      </c>
      <c r="N93" s="38"/>
    </row>
    <row r="94" s="4" customFormat="1" ht="26" customHeight="1" spans="1:14">
      <c r="A94" s="36"/>
      <c r="B94" s="37">
        <v>87</v>
      </c>
      <c r="C94" s="38" t="s">
        <v>194</v>
      </c>
      <c r="D94" s="36" t="s">
        <v>18</v>
      </c>
      <c r="E94" s="38" t="s">
        <v>195</v>
      </c>
      <c r="F94" s="39">
        <v>6</v>
      </c>
      <c r="G94" s="39">
        <v>0</v>
      </c>
      <c r="H94" s="39">
        <v>6</v>
      </c>
      <c r="I94" s="39">
        <v>6</v>
      </c>
      <c r="J94" s="39">
        <v>0</v>
      </c>
      <c r="K94" s="39">
        <v>0</v>
      </c>
      <c r="L94" s="36" t="s">
        <v>22</v>
      </c>
      <c r="M94" s="36" t="s">
        <v>23</v>
      </c>
      <c r="N94" s="38"/>
    </row>
    <row r="95" s="4" customFormat="1" ht="26" customHeight="1" spans="1:14">
      <c r="A95" s="36"/>
      <c r="B95" s="37">
        <v>88</v>
      </c>
      <c r="C95" s="38" t="s">
        <v>196</v>
      </c>
      <c r="D95" s="36" t="s">
        <v>18</v>
      </c>
      <c r="E95" s="38" t="s">
        <v>197</v>
      </c>
      <c r="F95" s="39">
        <v>0.55</v>
      </c>
      <c r="G95" s="39">
        <v>0</v>
      </c>
      <c r="H95" s="39">
        <v>0.55</v>
      </c>
      <c r="I95" s="39">
        <v>0.55</v>
      </c>
      <c r="J95" s="39">
        <v>0</v>
      </c>
      <c r="K95" s="39">
        <v>0</v>
      </c>
      <c r="L95" s="36" t="s">
        <v>22</v>
      </c>
      <c r="M95" s="36" t="s">
        <v>73</v>
      </c>
      <c r="N95" s="38"/>
    </row>
    <row r="96" s="4" customFormat="1" ht="26" customHeight="1" spans="1:14">
      <c r="A96" s="36"/>
      <c r="B96" s="37">
        <v>89</v>
      </c>
      <c r="C96" s="38" t="s">
        <v>198</v>
      </c>
      <c r="D96" s="36" t="s">
        <v>18</v>
      </c>
      <c r="E96" s="38" t="s">
        <v>193</v>
      </c>
      <c r="F96" s="39">
        <v>1.18</v>
      </c>
      <c r="G96" s="39">
        <v>0</v>
      </c>
      <c r="H96" s="39">
        <v>1.18</v>
      </c>
      <c r="I96" s="39">
        <v>1.18</v>
      </c>
      <c r="J96" s="39">
        <v>0</v>
      </c>
      <c r="K96" s="39">
        <v>0</v>
      </c>
      <c r="L96" s="36" t="s">
        <v>22</v>
      </c>
      <c r="M96" s="36" t="s">
        <v>73</v>
      </c>
      <c r="N96" s="38"/>
    </row>
    <row r="97" s="4" customFormat="1" ht="26" customHeight="1" spans="1:14">
      <c r="A97" s="36"/>
      <c r="B97" s="37">
        <v>90</v>
      </c>
      <c r="C97" s="38" t="s">
        <v>199</v>
      </c>
      <c r="D97" s="36" t="s">
        <v>18</v>
      </c>
      <c r="E97" s="38" t="s">
        <v>18</v>
      </c>
      <c r="F97" s="41">
        <v>19.75</v>
      </c>
      <c r="G97" s="41">
        <v>0</v>
      </c>
      <c r="H97" s="41">
        <v>19.75</v>
      </c>
      <c r="I97" s="41">
        <v>19.3</v>
      </c>
      <c r="J97" s="41">
        <v>0</v>
      </c>
      <c r="K97" s="41">
        <v>0.45</v>
      </c>
      <c r="L97" s="36" t="s">
        <v>22</v>
      </c>
      <c r="M97" s="36" t="s">
        <v>73</v>
      </c>
      <c r="N97" s="36"/>
    </row>
    <row r="98" s="4" customFormat="1" ht="11.25" spans="1:14">
      <c r="A98" s="36"/>
      <c r="B98" s="37">
        <v>91</v>
      </c>
      <c r="C98" s="38" t="s">
        <v>200</v>
      </c>
      <c r="D98" s="36" t="s">
        <v>18</v>
      </c>
      <c r="E98" s="38" t="s">
        <v>201</v>
      </c>
      <c r="F98" s="41">
        <v>2.36</v>
      </c>
      <c r="G98" s="41">
        <v>0</v>
      </c>
      <c r="H98" s="41">
        <v>2.36</v>
      </c>
      <c r="I98" s="41">
        <v>2.36</v>
      </c>
      <c r="J98" s="41">
        <v>0</v>
      </c>
      <c r="K98" s="41">
        <v>0</v>
      </c>
      <c r="L98" s="36" t="s">
        <v>22</v>
      </c>
      <c r="M98" s="36" t="s">
        <v>73</v>
      </c>
      <c r="N98" s="73"/>
    </row>
    <row r="99" s="4" customFormat="1" ht="11.25" spans="1:14">
      <c r="A99" s="36"/>
      <c r="B99" s="37">
        <v>92</v>
      </c>
      <c r="C99" s="38" t="s">
        <v>202</v>
      </c>
      <c r="D99" s="36" t="s">
        <v>18</v>
      </c>
      <c r="E99" s="38" t="s">
        <v>203</v>
      </c>
      <c r="F99" s="41">
        <v>67.72</v>
      </c>
      <c r="G99" s="41">
        <v>0</v>
      </c>
      <c r="H99" s="41">
        <v>67.72</v>
      </c>
      <c r="I99" s="41">
        <v>67.72</v>
      </c>
      <c r="J99" s="41">
        <v>0</v>
      </c>
      <c r="K99" s="41">
        <v>0</v>
      </c>
      <c r="L99" s="36" t="s">
        <v>22</v>
      </c>
      <c r="M99" s="36" t="s">
        <v>73</v>
      </c>
      <c r="N99" s="73"/>
    </row>
    <row r="100" s="4" customFormat="1" ht="26" customHeight="1" spans="1:14">
      <c r="A100" s="60" t="s">
        <v>204</v>
      </c>
      <c r="B100" s="37">
        <v>93</v>
      </c>
      <c r="C100" s="38" t="s">
        <v>205</v>
      </c>
      <c r="D100" s="36" t="s">
        <v>18</v>
      </c>
      <c r="E100" s="38" t="s">
        <v>206</v>
      </c>
      <c r="F100" s="39">
        <f>H100+G100</f>
        <v>20.19</v>
      </c>
      <c r="G100" s="39">
        <v>0.4</v>
      </c>
      <c r="H100" s="39">
        <v>19.79</v>
      </c>
      <c r="I100" s="39">
        <v>14.25</v>
      </c>
      <c r="J100" s="39">
        <v>0</v>
      </c>
      <c r="K100" s="39">
        <v>5.54</v>
      </c>
      <c r="L100" s="36" t="s">
        <v>22</v>
      </c>
      <c r="M100" s="36" t="s">
        <v>73</v>
      </c>
      <c r="N100" s="38"/>
    </row>
    <row r="101" s="1" customFormat="1" ht="26.1" customHeight="1" spans="1:14">
      <c r="A101" s="43" t="s">
        <v>8</v>
      </c>
      <c r="B101" s="61">
        <f>COUNT(B8:B100)</f>
        <v>93</v>
      </c>
      <c r="C101" s="62"/>
      <c r="D101" s="63"/>
      <c r="E101" s="62"/>
      <c r="F101" s="64">
        <f t="shared" ref="F101:K101" si="7">SUM(F8:F100)</f>
        <v>758.878</v>
      </c>
      <c r="G101" s="64">
        <f t="shared" si="7"/>
        <v>151.9936</v>
      </c>
      <c r="H101" s="64">
        <f t="shared" si="7"/>
        <v>606.8844</v>
      </c>
      <c r="I101" s="64">
        <f t="shared" si="7"/>
        <v>504.5</v>
      </c>
      <c r="J101" s="64">
        <f t="shared" si="7"/>
        <v>23.24</v>
      </c>
      <c r="K101" s="64">
        <f t="shared" si="7"/>
        <v>102.3844</v>
      </c>
      <c r="L101" s="63"/>
      <c r="M101" s="63"/>
      <c r="N101" s="62"/>
    </row>
    <row r="102" s="1" customFormat="1" ht="26.1" customHeight="1" spans="1:14">
      <c r="A102" s="25" t="s">
        <v>207</v>
      </c>
      <c r="B102" s="29"/>
      <c r="C102" s="29"/>
      <c r="D102" s="29"/>
      <c r="E102" s="29"/>
      <c r="F102" s="29"/>
      <c r="G102" s="29"/>
      <c r="H102" s="29"/>
      <c r="I102" s="29"/>
      <c r="J102" s="29"/>
      <c r="K102" s="29"/>
      <c r="L102" s="29"/>
      <c r="M102" s="29"/>
      <c r="N102" s="29"/>
    </row>
    <row r="103" s="1" customFormat="1" ht="26.1" customHeight="1" spans="1:14">
      <c r="A103" s="42" t="s">
        <v>19</v>
      </c>
      <c r="B103" s="65">
        <v>1</v>
      </c>
      <c r="C103" s="38" t="s">
        <v>208</v>
      </c>
      <c r="D103" s="36" t="s">
        <v>207</v>
      </c>
      <c r="E103" s="38" t="s">
        <v>209</v>
      </c>
      <c r="F103" s="32">
        <v>3</v>
      </c>
      <c r="G103" s="32">
        <v>3</v>
      </c>
      <c r="H103" s="32">
        <v>0</v>
      </c>
      <c r="I103" s="32">
        <v>0</v>
      </c>
      <c r="J103" s="32">
        <v>0</v>
      </c>
      <c r="K103" s="32">
        <v>0</v>
      </c>
      <c r="L103" s="74" t="s">
        <v>210</v>
      </c>
      <c r="M103" s="36" t="s">
        <v>23</v>
      </c>
      <c r="N103" s="36"/>
    </row>
    <row r="104" s="1" customFormat="1" ht="26.1" customHeight="1" spans="1:14">
      <c r="A104" s="66"/>
      <c r="B104" s="65">
        <v>2</v>
      </c>
      <c r="C104" s="67" t="s">
        <v>211</v>
      </c>
      <c r="D104" s="36" t="s">
        <v>207</v>
      </c>
      <c r="E104" s="67" t="s">
        <v>212</v>
      </c>
      <c r="F104" s="32">
        <v>4.67</v>
      </c>
      <c r="G104" s="32">
        <v>0</v>
      </c>
      <c r="H104" s="32">
        <v>4.67</v>
      </c>
      <c r="I104" s="32">
        <v>4.67</v>
      </c>
      <c r="J104" s="32">
        <v>0</v>
      </c>
      <c r="K104" s="32">
        <v>0</v>
      </c>
      <c r="L104" s="74" t="s">
        <v>210</v>
      </c>
      <c r="M104" s="36" t="s">
        <v>23</v>
      </c>
      <c r="N104" s="36"/>
    </row>
    <row r="105" s="1" customFormat="1" ht="26.1" customHeight="1" spans="1:14">
      <c r="A105" s="66"/>
      <c r="B105" s="65">
        <v>3</v>
      </c>
      <c r="C105" s="67" t="s">
        <v>213</v>
      </c>
      <c r="D105" s="68" t="s">
        <v>207</v>
      </c>
      <c r="E105" s="67" t="s">
        <v>212</v>
      </c>
      <c r="F105" s="32">
        <v>0.5</v>
      </c>
      <c r="G105" s="32">
        <v>0</v>
      </c>
      <c r="H105" s="32">
        <v>0.5</v>
      </c>
      <c r="I105" s="32">
        <v>0.5</v>
      </c>
      <c r="J105" s="32">
        <v>0</v>
      </c>
      <c r="K105" s="32">
        <v>0</v>
      </c>
      <c r="L105" s="74" t="s">
        <v>210</v>
      </c>
      <c r="M105" s="36" t="s">
        <v>23</v>
      </c>
      <c r="N105" s="36"/>
    </row>
    <row r="106" s="1" customFormat="1" ht="26.1" customHeight="1" spans="1:14">
      <c r="A106" s="43" t="s">
        <v>60</v>
      </c>
      <c r="B106" s="65">
        <v>4</v>
      </c>
      <c r="C106" s="38" t="s">
        <v>214</v>
      </c>
      <c r="D106" s="68" t="s">
        <v>207</v>
      </c>
      <c r="E106" s="38" t="s">
        <v>215</v>
      </c>
      <c r="F106" s="32">
        <v>0.12</v>
      </c>
      <c r="G106" s="32">
        <v>0.12</v>
      </c>
      <c r="H106" s="32">
        <v>0</v>
      </c>
      <c r="I106" s="32">
        <v>0</v>
      </c>
      <c r="J106" s="32">
        <v>0</v>
      </c>
      <c r="K106" s="32">
        <v>0</v>
      </c>
      <c r="L106" s="74" t="s">
        <v>210</v>
      </c>
      <c r="M106" s="36" t="s">
        <v>23</v>
      </c>
      <c r="N106" s="36"/>
    </row>
    <row r="107" s="1" customFormat="1" ht="26.1" customHeight="1" spans="1:14">
      <c r="A107" s="66"/>
      <c r="B107" s="65">
        <v>5</v>
      </c>
      <c r="C107" s="38" t="s">
        <v>216</v>
      </c>
      <c r="D107" s="68" t="s">
        <v>207</v>
      </c>
      <c r="E107" s="38" t="s">
        <v>217</v>
      </c>
      <c r="F107" s="32">
        <v>5</v>
      </c>
      <c r="G107" s="32">
        <v>0</v>
      </c>
      <c r="H107" s="32">
        <v>5</v>
      </c>
      <c r="I107" s="32">
        <v>5</v>
      </c>
      <c r="J107" s="32">
        <v>0</v>
      </c>
      <c r="K107" s="32">
        <v>0</v>
      </c>
      <c r="L107" s="74" t="s">
        <v>210</v>
      </c>
      <c r="M107" s="36" t="s">
        <v>23</v>
      </c>
      <c r="N107" s="36"/>
    </row>
    <row r="108" s="1" customFormat="1" ht="26.1" customHeight="1" spans="1:14">
      <c r="A108" s="66"/>
      <c r="B108" s="65">
        <v>6</v>
      </c>
      <c r="C108" s="38" t="s">
        <v>218</v>
      </c>
      <c r="D108" s="68" t="s">
        <v>207</v>
      </c>
      <c r="E108" s="38" t="s">
        <v>217</v>
      </c>
      <c r="F108" s="32">
        <v>8</v>
      </c>
      <c r="G108" s="32">
        <v>0</v>
      </c>
      <c r="H108" s="32">
        <v>8</v>
      </c>
      <c r="I108" s="32">
        <v>8</v>
      </c>
      <c r="J108" s="32">
        <v>0</v>
      </c>
      <c r="K108" s="32">
        <v>0</v>
      </c>
      <c r="L108" s="74" t="s">
        <v>210</v>
      </c>
      <c r="M108" s="36" t="s">
        <v>23</v>
      </c>
      <c r="N108" s="36"/>
    </row>
    <row r="109" s="1" customFormat="1" ht="26.1" customHeight="1" spans="1:14">
      <c r="A109" s="66"/>
      <c r="B109" s="65">
        <v>7</v>
      </c>
      <c r="C109" s="38" t="s">
        <v>219</v>
      </c>
      <c r="D109" s="68" t="s">
        <v>207</v>
      </c>
      <c r="E109" s="38" t="s">
        <v>220</v>
      </c>
      <c r="F109" s="32">
        <v>1.7</v>
      </c>
      <c r="G109" s="32">
        <v>0</v>
      </c>
      <c r="H109" s="32">
        <v>1.7</v>
      </c>
      <c r="I109" s="32">
        <v>0</v>
      </c>
      <c r="J109" s="32">
        <v>0</v>
      </c>
      <c r="K109" s="32">
        <v>1.7</v>
      </c>
      <c r="L109" s="74" t="s">
        <v>210</v>
      </c>
      <c r="M109" s="36" t="s">
        <v>23</v>
      </c>
      <c r="N109" s="36"/>
    </row>
    <row r="110" s="1" customFormat="1" ht="26.1" customHeight="1" spans="1:14">
      <c r="A110" s="66"/>
      <c r="B110" s="65">
        <v>8</v>
      </c>
      <c r="C110" s="38" t="s">
        <v>221</v>
      </c>
      <c r="D110" s="68" t="s">
        <v>207</v>
      </c>
      <c r="E110" s="38" t="s">
        <v>222</v>
      </c>
      <c r="F110" s="32">
        <v>0.2</v>
      </c>
      <c r="G110" s="32">
        <v>0</v>
      </c>
      <c r="H110" s="32">
        <v>0.2</v>
      </c>
      <c r="I110" s="32">
        <v>0</v>
      </c>
      <c r="J110" s="32">
        <v>0</v>
      </c>
      <c r="K110" s="32">
        <v>0.2</v>
      </c>
      <c r="L110" s="74" t="s">
        <v>210</v>
      </c>
      <c r="M110" s="36" t="s">
        <v>23</v>
      </c>
      <c r="N110" s="36"/>
    </row>
    <row r="111" s="1" customFormat="1" ht="26.1" customHeight="1" spans="1:14">
      <c r="A111" s="66"/>
      <c r="B111" s="65">
        <v>9</v>
      </c>
      <c r="C111" s="38" t="s">
        <v>223</v>
      </c>
      <c r="D111" s="68" t="s">
        <v>207</v>
      </c>
      <c r="E111" s="38" t="s">
        <v>224</v>
      </c>
      <c r="F111" s="32">
        <v>23.0381</v>
      </c>
      <c r="G111" s="32">
        <v>0.3359</v>
      </c>
      <c r="H111" s="32">
        <v>22.7022</v>
      </c>
      <c r="I111" s="32">
        <v>22.7022</v>
      </c>
      <c r="J111" s="32">
        <v>0</v>
      </c>
      <c r="K111" s="32">
        <v>0</v>
      </c>
      <c r="L111" s="74" t="s">
        <v>210</v>
      </c>
      <c r="M111" s="36" t="s">
        <v>23</v>
      </c>
      <c r="N111" s="36"/>
    </row>
    <row r="112" s="1" customFormat="1" ht="26.1" customHeight="1" spans="1:14">
      <c r="A112" s="66"/>
      <c r="B112" s="65">
        <v>10</v>
      </c>
      <c r="C112" s="38" t="s">
        <v>225</v>
      </c>
      <c r="D112" s="68" t="s">
        <v>207</v>
      </c>
      <c r="E112" s="38" t="s">
        <v>226</v>
      </c>
      <c r="F112" s="32">
        <v>2</v>
      </c>
      <c r="G112" s="32">
        <v>0</v>
      </c>
      <c r="H112" s="32">
        <v>2</v>
      </c>
      <c r="I112" s="32">
        <v>0</v>
      </c>
      <c r="J112" s="32">
        <v>0</v>
      </c>
      <c r="K112" s="32">
        <v>2</v>
      </c>
      <c r="L112" s="74" t="s">
        <v>210</v>
      </c>
      <c r="M112" s="36" t="s">
        <v>23</v>
      </c>
      <c r="N112" s="36"/>
    </row>
    <row r="113" s="1" customFormat="1" ht="26.1" customHeight="1" spans="1:14">
      <c r="A113" s="66"/>
      <c r="B113" s="65">
        <v>11</v>
      </c>
      <c r="C113" s="38" t="s">
        <v>227</v>
      </c>
      <c r="D113" s="68" t="s">
        <v>207</v>
      </c>
      <c r="E113" s="38" t="s">
        <v>228</v>
      </c>
      <c r="F113" s="32">
        <v>6</v>
      </c>
      <c r="G113" s="32">
        <v>0</v>
      </c>
      <c r="H113" s="32">
        <v>6</v>
      </c>
      <c r="I113" s="32">
        <v>0</v>
      </c>
      <c r="J113" s="32">
        <v>0</v>
      </c>
      <c r="K113" s="32">
        <v>6</v>
      </c>
      <c r="L113" s="74" t="s">
        <v>210</v>
      </c>
      <c r="M113" s="36" t="s">
        <v>23</v>
      </c>
      <c r="N113" s="36"/>
    </row>
    <row r="114" s="1" customFormat="1" ht="26.1" customHeight="1" spans="1:14">
      <c r="A114" s="66"/>
      <c r="B114" s="65">
        <v>12</v>
      </c>
      <c r="C114" s="38" t="s">
        <v>229</v>
      </c>
      <c r="D114" s="68" t="s">
        <v>207</v>
      </c>
      <c r="E114" s="38" t="s">
        <v>217</v>
      </c>
      <c r="F114" s="32">
        <v>2</v>
      </c>
      <c r="G114" s="32">
        <v>0</v>
      </c>
      <c r="H114" s="32">
        <v>2</v>
      </c>
      <c r="I114" s="32">
        <v>0</v>
      </c>
      <c r="J114" s="32">
        <v>0</v>
      </c>
      <c r="K114" s="32">
        <v>2</v>
      </c>
      <c r="L114" s="74" t="s">
        <v>210</v>
      </c>
      <c r="M114" s="36" t="s">
        <v>23</v>
      </c>
      <c r="N114" s="36"/>
    </row>
    <row r="115" s="1" customFormat="1" ht="26.1" customHeight="1" spans="1:14">
      <c r="A115" s="66"/>
      <c r="B115" s="65">
        <v>13</v>
      </c>
      <c r="C115" s="38" t="s">
        <v>230</v>
      </c>
      <c r="D115" s="68" t="s">
        <v>207</v>
      </c>
      <c r="E115" s="69" t="s">
        <v>231</v>
      </c>
      <c r="F115" s="32">
        <v>2.9613</v>
      </c>
      <c r="G115" s="32">
        <v>0</v>
      </c>
      <c r="H115" s="32">
        <v>2.9613</v>
      </c>
      <c r="I115" s="32">
        <v>2.9613</v>
      </c>
      <c r="J115" s="32">
        <v>0</v>
      </c>
      <c r="K115" s="32">
        <v>0</v>
      </c>
      <c r="L115" s="74" t="s">
        <v>210</v>
      </c>
      <c r="M115" s="36" t="s">
        <v>23</v>
      </c>
      <c r="N115" s="36"/>
    </row>
    <row r="116" s="1" customFormat="1" ht="26.1" customHeight="1" spans="1:14">
      <c r="A116" s="66"/>
      <c r="B116" s="65">
        <v>14</v>
      </c>
      <c r="C116" s="38" t="s">
        <v>232</v>
      </c>
      <c r="D116" s="68" t="s">
        <v>207</v>
      </c>
      <c r="E116" s="38" t="s">
        <v>217</v>
      </c>
      <c r="F116" s="32">
        <v>10</v>
      </c>
      <c r="G116" s="32">
        <v>0</v>
      </c>
      <c r="H116" s="32">
        <v>10</v>
      </c>
      <c r="I116" s="32">
        <v>0</v>
      </c>
      <c r="J116" s="32">
        <v>0</v>
      </c>
      <c r="K116" s="32">
        <v>10</v>
      </c>
      <c r="L116" s="74" t="s">
        <v>210</v>
      </c>
      <c r="M116" s="36" t="s">
        <v>23</v>
      </c>
      <c r="N116" s="36"/>
    </row>
    <row r="117" s="1" customFormat="1" ht="26.1" customHeight="1" spans="1:14">
      <c r="A117" s="66"/>
      <c r="B117" s="65">
        <v>15</v>
      </c>
      <c r="C117" s="38" t="s">
        <v>233</v>
      </c>
      <c r="D117" s="68" t="s">
        <v>207</v>
      </c>
      <c r="E117" s="38" t="s">
        <v>217</v>
      </c>
      <c r="F117" s="32">
        <v>5</v>
      </c>
      <c r="G117" s="32">
        <v>0</v>
      </c>
      <c r="H117" s="32">
        <v>5</v>
      </c>
      <c r="I117" s="32">
        <v>0</v>
      </c>
      <c r="J117" s="32">
        <v>0</v>
      </c>
      <c r="K117" s="32">
        <v>5</v>
      </c>
      <c r="L117" s="74" t="s">
        <v>210</v>
      </c>
      <c r="M117" s="36" t="s">
        <v>23</v>
      </c>
      <c r="N117" s="36"/>
    </row>
    <row r="118" s="1" customFormat="1" ht="26" customHeight="1" spans="1:14">
      <c r="A118" s="66"/>
      <c r="B118" s="65">
        <v>16</v>
      </c>
      <c r="C118" s="69" t="s">
        <v>234</v>
      </c>
      <c r="D118" s="68" t="s">
        <v>207</v>
      </c>
      <c r="E118" s="38" t="s">
        <v>217</v>
      </c>
      <c r="F118" s="32">
        <v>21.38</v>
      </c>
      <c r="G118" s="32">
        <v>0.66</v>
      </c>
      <c r="H118" s="32">
        <v>20.72</v>
      </c>
      <c r="I118" s="32">
        <v>20.72</v>
      </c>
      <c r="J118" s="32">
        <v>0</v>
      </c>
      <c r="K118" s="32">
        <v>0</v>
      </c>
      <c r="L118" s="74" t="s">
        <v>210</v>
      </c>
      <c r="M118" s="36" t="s">
        <v>23</v>
      </c>
      <c r="N118" s="36"/>
    </row>
    <row r="119" s="1" customFormat="1" ht="26.1" customHeight="1" spans="1:14">
      <c r="A119" s="43" t="s">
        <v>105</v>
      </c>
      <c r="B119" s="65">
        <v>17</v>
      </c>
      <c r="C119" s="38" t="s">
        <v>235</v>
      </c>
      <c r="D119" s="68" t="s">
        <v>207</v>
      </c>
      <c r="E119" s="38" t="s">
        <v>236</v>
      </c>
      <c r="F119" s="32">
        <v>0.56</v>
      </c>
      <c r="G119" s="32">
        <v>0.56</v>
      </c>
      <c r="H119" s="32">
        <v>0</v>
      </c>
      <c r="I119" s="32">
        <v>0</v>
      </c>
      <c r="J119" s="32">
        <v>0</v>
      </c>
      <c r="K119" s="32">
        <v>0</v>
      </c>
      <c r="L119" s="74" t="s">
        <v>210</v>
      </c>
      <c r="M119" s="36" t="s">
        <v>73</v>
      </c>
      <c r="N119" s="36"/>
    </row>
    <row r="120" s="1" customFormat="1" ht="26.1" customHeight="1" spans="1:14">
      <c r="A120" s="36" t="s">
        <v>126</v>
      </c>
      <c r="B120" s="65">
        <v>18</v>
      </c>
      <c r="C120" s="38" t="s">
        <v>237</v>
      </c>
      <c r="D120" s="36" t="s">
        <v>207</v>
      </c>
      <c r="E120" s="38" t="s">
        <v>238</v>
      </c>
      <c r="F120" s="32">
        <v>0.6</v>
      </c>
      <c r="G120" s="32">
        <v>0</v>
      </c>
      <c r="H120" s="32">
        <v>0.6</v>
      </c>
      <c r="I120" s="32">
        <v>0.6</v>
      </c>
      <c r="J120" s="32">
        <v>0</v>
      </c>
      <c r="K120" s="32">
        <v>0</v>
      </c>
      <c r="L120" s="74" t="s">
        <v>210</v>
      </c>
      <c r="M120" s="36" t="s">
        <v>73</v>
      </c>
      <c r="N120" s="36"/>
    </row>
    <row r="121" s="1" customFormat="1" ht="26.1" customHeight="1" spans="1:14">
      <c r="A121" s="65"/>
      <c r="B121" s="65">
        <v>19</v>
      </c>
      <c r="C121" s="38" t="s">
        <v>239</v>
      </c>
      <c r="D121" s="36" t="s">
        <v>207</v>
      </c>
      <c r="E121" s="69" t="s">
        <v>240</v>
      </c>
      <c r="F121" s="32">
        <v>1.0208</v>
      </c>
      <c r="G121" s="32">
        <v>0</v>
      </c>
      <c r="H121" s="32">
        <v>1.02</v>
      </c>
      <c r="I121" s="32">
        <v>1.0208</v>
      </c>
      <c r="J121" s="32">
        <v>0</v>
      </c>
      <c r="K121" s="32">
        <v>0</v>
      </c>
      <c r="L121" s="74" t="s">
        <v>210</v>
      </c>
      <c r="M121" s="36" t="s">
        <v>23</v>
      </c>
      <c r="N121" s="36"/>
    </row>
    <row r="122" s="1" customFormat="1" ht="26.1" customHeight="1" spans="1:14">
      <c r="A122" s="65"/>
      <c r="B122" s="65">
        <v>20</v>
      </c>
      <c r="C122" s="67" t="s">
        <v>213</v>
      </c>
      <c r="D122" s="68" t="s">
        <v>207</v>
      </c>
      <c r="E122" s="67" t="s">
        <v>212</v>
      </c>
      <c r="F122" s="32">
        <v>0.1</v>
      </c>
      <c r="G122" s="32">
        <v>0</v>
      </c>
      <c r="H122" s="32">
        <v>0.1</v>
      </c>
      <c r="I122" s="32">
        <v>0.1</v>
      </c>
      <c r="J122" s="32">
        <v>0</v>
      </c>
      <c r="K122" s="32">
        <v>0</v>
      </c>
      <c r="L122" s="74" t="s">
        <v>210</v>
      </c>
      <c r="M122" s="36" t="s">
        <v>73</v>
      </c>
      <c r="N122" s="36"/>
    </row>
    <row r="123" s="1" customFormat="1" ht="26.1" customHeight="1" spans="1:14">
      <c r="A123" s="65"/>
      <c r="B123" s="65">
        <v>21</v>
      </c>
      <c r="C123" s="38" t="s">
        <v>241</v>
      </c>
      <c r="D123" s="68" t="s">
        <v>207</v>
      </c>
      <c r="E123" s="38" t="s">
        <v>217</v>
      </c>
      <c r="F123" s="32">
        <v>0.5</v>
      </c>
      <c r="G123" s="32">
        <v>0</v>
      </c>
      <c r="H123" s="32">
        <v>0.5</v>
      </c>
      <c r="I123" s="32">
        <v>0</v>
      </c>
      <c r="J123" s="32">
        <v>0</v>
      </c>
      <c r="K123" s="32">
        <v>0.5</v>
      </c>
      <c r="L123" s="74" t="s">
        <v>210</v>
      </c>
      <c r="M123" s="36" t="s">
        <v>73</v>
      </c>
      <c r="N123" s="36"/>
    </row>
    <row r="124" s="1" customFormat="1" ht="26.1" customHeight="1" spans="1:14">
      <c r="A124" s="65"/>
      <c r="B124" s="65">
        <v>22</v>
      </c>
      <c r="C124" s="38" t="s">
        <v>242</v>
      </c>
      <c r="D124" s="68" t="s">
        <v>207</v>
      </c>
      <c r="E124" s="38" t="s">
        <v>217</v>
      </c>
      <c r="F124" s="32">
        <v>2</v>
      </c>
      <c r="G124" s="32">
        <v>0</v>
      </c>
      <c r="H124" s="32">
        <v>2</v>
      </c>
      <c r="I124" s="32">
        <v>0</v>
      </c>
      <c r="J124" s="32">
        <v>0</v>
      </c>
      <c r="K124" s="32">
        <v>2</v>
      </c>
      <c r="L124" s="74" t="s">
        <v>210</v>
      </c>
      <c r="M124" s="36" t="s">
        <v>73</v>
      </c>
      <c r="N124" s="36"/>
    </row>
    <row r="125" s="1" customFormat="1" ht="26.1" customHeight="1" spans="1:14">
      <c r="A125" s="65"/>
      <c r="B125" s="65">
        <v>23</v>
      </c>
      <c r="C125" s="38" t="s">
        <v>243</v>
      </c>
      <c r="D125" s="68" t="s">
        <v>207</v>
      </c>
      <c r="E125" s="38" t="s">
        <v>217</v>
      </c>
      <c r="F125" s="32">
        <v>1</v>
      </c>
      <c r="G125" s="32">
        <v>0</v>
      </c>
      <c r="H125" s="32">
        <v>1</v>
      </c>
      <c r="I125" s="32">
        <v>0</v>
      </c>
      <c r="J125" s="32">
        <v>0</v>
      </c>
      <c r="K125" s="32">
        <v>1</v>
      </c>
      <c r="L125" s="74" t="s">
        <v>210</v>
      </c>
      <c r="M125" s="36" t="s">
        <v>73</v>
      </c>
      <c r="N125" s="36"/>
    </row>
    <row r="126" s="1" customFormat="1" ht="26.1" customHeight="1" spans="1:14">
      <c r="A126" s="65"/>
      <c r="B126" s="65">
        <v>24</v>
      </c>
      <c r="C126" s="38" t="s">
        <v>244</v>
      </c>
      <c r="D126" s="68" t="s">
        <v>207</v>
      </c>
      <c r="E126" s="38" t="s">
        <v>217</v>
      </c>
      <c r="F126" s="32">
        <v>2</v>
      </c>
      <c r="G126" s="32">
        <v>0</v>
      </c>
      <c r="H126" s="32">
        <v>2</v>
      </c>
      <c r="I126" s="32">
        <v>0</v>
      </c>
      <c r="J126" s="32">
        <v>0</v>
      </c>
      <c r="K126" s="32">
        <v>2</v>
      </c>
      <c r="L126" s="74" t="s">
        <v>210</v>
      </c>
      <c r="M126" s="36" t="s">
        <v>73</v>
      </c>
      <c r="N126" s="36"/>
    </row>
    <row r="127" s="1" customFormat="1" ht="26.1" customHeight="1" spans="1:14">
      <c r="A127" s="36" t="s">
        <v>149</v>
      </c>
      <c r="B127" s="65">
        <v>25</v>
      </c>
      <c r="C127" s="67" t="s">
        <v>245</v>
      </c>
      <c r="D127" s="68" t="s">
        <v>207</v>
      </c>
      <c r="E127" s="67" t="s">
        <v>212</v>
      </c>
      <c r="F127" s="32">
        <v>6.3</v>
      </c>
      <c r="G127" s="32">
        <v>0</v>
      </c>
      <c r="H127" s="32">
        <v>6.3</v>
      </c>
      <c r="I127" s="32">
        <v>6.3</v>
      </c>
      <c r="J127" s="32">
        <v>0</v>
      </c>
      <c r="K127" s="32">
        <v>0</v>
      </c>
      <c r="L127" s="74" t="s">
        <v>210</v>
      </c>
      <c r="M127" s="36" t="s">
        <v>73</v>
      </c>
      <c r="N127" s="36"/>
    </row>
    <row r="128" s="1" customFormat="1" ht="26.1" customHeight="1" spans="1:14">
      <c r="A128" s="65"/>
      <c r="B128" s="65">
        <v>26</v>
      </c>
      <c r="C128" s="38" t="s">
        <v>246</v>
      </c>
      <c r="D128" s="68" t="s">
        <v>207</v>
      </c>
      <c r="E128" s="38" t="s">
        <v>247</v>
      </c>
      <c r="F128" s="32">
        <v>0.3842</v>
      </c>
      <c r="G128" s="32">
        <v>0</v>
      </c>
      <c r="H128" s="32">
        <v>0.3842</v>
      </c>
      <c r="I128" s="32">
        <v>0.3842</v>
      </c>
      <c r="J128" s="32">
        <v>0</v>
      </c>
      <c r="K128" s="32">
        <v>0</v>
      </c>
      <c r="L128" s="74" t="s">
        <v>210</v>
      </c>
      <c r="M128" s="36" t="s">
        <v>73</v>
      </c>
      <c r="N128" s="36"/>
    </row>
    <row r="129" s="1" customFormat="1" ht="26.1" customHeight="1" spans="1:14">
      <c r="A129" s="36" t="s">
        <v>248</v>
      </c>
      <c r="B129" s="65">
        <v>27</v>
      </c>
      <c r="C129" s="38" t="s">
        <v>249</v>
      </c>
      <c r="D129" s="68" t="s">
        <v>207</v>
      </c>
      <c r="E129" s="38" t="s">
        <v>250</v>
      </c>
      <c r="F129" s="32">
        <v>25.35</v>
      </c>
      <c r="G129" s="32">
        <v>0</v>
      </c>
      <c r="H129" s="32">
        <v>25.35</v>
      </c>
      <c r="I129" s="32">
        <v>25.35</v>
      </c>
      <c r="J129" s="32">
        <v>0</v>
      </c>
      <c r="K129" s="32">
        <v>0</v>
      </c>
      <c r="L129" s="65" t="s">
        <v>210</v>
      </c>
      <c r="M129" s="36" t="s">
        <v>73</v>
      </c>
      <c r="N129" s="36"/>
    </row>
    <row r="130" s="1" customFormat="1" ht="26.1" customHeight="1" spans="1:14">
      <c r="A130" s="65"/>
      <c r="B130" s="65">
        <v>28</v>
      </c>
      <c r="C130" s="38" t="s">
        <v>251</v>
      </c>
      <c r="D130" s="68" t="s">
        <v>207</v>
      </c>
      <c r="E130" s="69" t="s">
        <v>252</v>
      </c>
      <c r="F130" s="32">
        <v>1</v>
      </c>
      <c r="G130" s="32">
        <v>0</v>
      </c>
      <c r="H130" s="32">
        <v>1</v>
      </c>
      <c r="I130" s="32">
        <v>1</v>
      </c>
      <c r="J130" s="32">
        <v>0</v>
      </c>
      <c r="K130" s="32">
        <v>0</v>
      </c>
      <c r="L130" s="65" t="s">
        <v>210</v>
      </c>
      <c r="M130" s="36" t="s">
        <v>73</v>
      </c>
      <c r="N130" s="36"/>
    </row>
    <row r="131" s="1" customFormat="1" ht="26.1" customHeight="1" spans="1:16">
      <c r="A131" s="36" t="s">
        <v>8</v>
      </c>
      <c r="B131" s="75">
        <f>COUNT(B103:B130)</f>
        <v>28</v>
      </c>
      <c r="C131" s="69"/>
      <c r="D131" s="65"/>
      <c r="E131" s="69"/>
      <c r="F131" s="32">
        <f t="shared" ref="F131:L131" si="8">SUM(F103:F130)</f>
        <v>136.3844</v>
      </c>
      <c r="G131" s="32">
        <f t="shared" si="8"/>
        <v>4.6759</v>
      </c>
      <c r="H131" s="32">
        <f t="shared" si="8"/>
        <v>131.7077</v>
      </c>
      <c r="I131" s="32">
        <f t="shared" si="8"/>
        <v>99.3085</v>
      </c>
      <c r="J131" s="32">
        <f t="shared" si="8"/>
        <v>0</v>
      </c>
      <c r="K131" s="32">
        <f t="shared" si="8"/>
        <v>32.4</v>
      </c>
      <c r="L131" s="65"/>
      <c r="M131" s="65"/>
      <c r="N131" s="69"/>
      <c r="P131" s="114"/>
    </row>
    <row r="132" s="1" customFormat="1" ht="26.1" customHeight="1" spans="1:15">
      <c r="A132" s="76" t="s">
        <v>253</v>
      </c>
      <c r="B132" s="76"/>
      <c r="C132" s="76"/>
      <c r="D132" s="76"/>
      <c r="E132" s="76"/>
      <c r="F132" s="76"/>
      <c r="G132" s="76"/>
      <c r="H132" s="76"/>
      <c r="I132" s="76"/>
      <c r="J132" s="76"/>
      <c r="K132" s="76"/>
      <c r="L132" s="76"/>
      <c r="M132" s="76"/>
      <c r="N132" s="76"/>
      <c r="O132" s="115"/>
    </row>
    <row r="133" s="1" customFormat="1" ht="26.1" customHeight="1" spans="1:15">
      <c r="A133" s="77" t="s">
        <v>254</v>
      </c>
      <c r="B133" s="65">
        <v>1</v>
      </c>
      <c r="C133" s="69" t="s">
        <v>255</v>
      </c>
      <c r="D133" s="69" t="s">
        <v>256</v>
      </c>
      <c r="E133" s="69" t="s">
        <v>257</v>
      </c>
      <c r="F133" s="32">
        <v>0.2</v>
      </c>
      <c r="G133" s="32">
        <v>0</v>
      </c>
      <c r="H133" s="32">
        <v>0.2</v>
      </c>
      <c r="I133" s="32">
        <v>0</v>
      </c>
      <c r="J133" s="32">
        <v>0</v>
      </c>
      <c r="K133" s="32">
        <v>0.2</v>
      </c>
      <c r="L133" s="74" t="s">
        <v>210</v>
      </c>
      <c r="M133" s="65" t="s">
        <v>258</v>
      </c>
      <c r="N133" s="46"/>
      <c r="O133" s="115"/>
    </row>
    <row r="134" s="1" customFormat="1" ht="26.1" customHeight="1" spans="1:15">
      <c r="A134" s="77"/>
      <c r="B134" s="65">
        <v>2</v>
      </c>
      <c r="C134" s="78" t="s">
        <v>259</v>
      </c>
      <c r="D134" s="69" t="s">
        <v>256</v>
      </c>
      <c r="E134" s="78" t="s">
        <v>260</v>
      </c>
      <c r="F134" s="32">
        <v>5</v>
      </c>
      <c r="G134" s="32">
        <v>1.4</v>
      </c>
      <c r="H134" s="32">
        <v>3.6</v>
      </c>
      <c r="I134" s="32">
        <v>0</v>
      </c>
      <c r="J134" s="32">
        <v>0</v>
      </c>
      <c r="K134" s="32">
        <v>3.6</v>
      </c>
      <c r="L134" s="74" t="s">
        <v>210</v>
      </c>
      <c r="M134" s="65" t="s">
        <v>258</v>
      </c>
      <c r="N134" s="38"/>
      <c r="O134" s="115"/>
    </row>
    <row r="135" s="1" customFormat="1" ht="26.1" customHeight="1" spans="1:15">
      <c r="A135" s="79" t="s">
        <v>261</v>
      </c>
      <c r="B135" s="65">
        <v>3</v>
      </c>
      <c r="C135" s="78" t="s">
        <v>262</v>
      </c>
      <c r="D135" s="69" t="s">
        <v>256</v>
      </c>
      <c r="E135" s="78" t="s">
        <v>263</v>
      </c>
      <c r="F135" s="32">
        <v>1.02</v>
      </c>
      <c r="G135" s="32">
        <v>0.18</v>
      </c>
      <c r="H135" s="32">
        <v>0.84</v>
      </c>
      <c r="I135" s="32">
        <v>0</v>
      </c>
      <c r="J135" s="32">
        <v>0</v>
      </c>
      <c r="K135" s="32">
        <v>0.84</v>
      </c>
      <c r="L135" s="74" t="s">
        <v>210</v>
      </c>
      <c r="M135" s="65" t="s">
        <v>258</v>
      </c>
      <c r="N135" s="38"/>
      <c r="O135" s="115"/>
    </row>
    <row r="136" s="1" customFormat="1" ht="26.1" customHeight="1" spans="1:15">
      <c r="A136" s="80"/>
      <c r="B136" s="65">
        <v>4</v>
      </c>
      <c r="C136" s="69" t="s">
        <v>264</v>
      </c>
      <c r="D136" s="69" t="s">
        <v>256</v>
      </c>
      <c r="E136" s="69" t="s">
        <v>265</v>
      </c>
      <c r="F136" s="32">
        <v>1.3</v>
      </c>
      <c r="G136" s="32">
        <v>0</v>
      </c>
      <c r="H136" s="32">
        <v>1.3</v>
      </c>
      <c r="I136" s="32">
        <v>1.3</v>
      </c>
      <c r="J136" s="32">
        <v>0</v>
      </c>
      <c r="K136" s="32">
        <v>0</v>
      </c>
      <c r="L136" s="74" t="s">
        <v>210</v>
      </c>
      <c r="M136" s="65" t="s">
        <v>258</v>
      </c>
      <c r="N136" s="116"/>
      <c r="O136" s="115"/>
    </row>
    <row r="137" s="1" customFormat="1" ht="26.1" customHeight="1" spans="1:15">
      <c r="A137" s="81" t="s">
        <v>126</v>
      </c>
      <c r="B137" s="65">
        <v>5</v>
      </c>
      <c r="C137" s="69" t="s">
        <v>255</v>
      </c>
      <c r="D137" s="69" t="s">
        <v>256</v>
      </c>
      <c r="E137" s="69" t="s">
        <v>257</v>
      </c>
      <c r="F137" s="32">
        <v>3.35</v>
      </c>
      <c r="G137" s="32">
        <v>0</v>
      </c>
      <c r="H137" s="32">
        <v>3.35</v>
      </c>
      <c r="I137" s="32">
        <v>0</v>
      </c>
      <c r="J137" s="32">
        <v>0</v>
      </c>
      <c r="K137" s="32">
        <v>3.35</v>
      </c>
      <c r="L137" s="65" t="s">
        <v>210</v>
      </c>
      <c r="M137" s="65" t="s">
        <v>266</v>
      </c>
      <c r="N137" s="116"/>
      <c r="O137" s="115"/>
    </row>
    <row r="138" s="1" customFormat="1" ht="26.1" customHeight="1" spans="1:15">
      <c r="A138" s="82"/>
      <c r="B138" s="65">
        <v>6</v>
      </c>
      <c r="C138" s="78" t="s">
        <v>267</v>
      </c>
      <c r="D138" s="69" t="s">
        <v>256</v>
      </c>
      <c r="E138" s="78" t="s">
        <v>268</v>
      </c>
      <c r="F138" s="32">
        <v>2.8</v>
      </c>
      <c r="G138" s="32">
        <v>0.78</v>
      </c>
      <c r="H138" s="32">
        <v>2.02</v>
      </c>
      <c r="I138" s="32">
        <v>2.02</v>
      </c>
      <c r="J138" s="32">
        <v>0</v>
      </c>
      <c r="K138" s="32">
        <v>0</v>
      </c>
      <c r="L138" s="65" t="s">
        <v>269</v>
      </c>
      <c r="M138" s="117" t="s">
        <v>73</v>
      </c>
      <c r="N138" s="46"/>
      <c r="O138" s="115"/>
    </row>
    <row r="139" s="1" customFormat="1" ht="26.1" customHeight="1" spans="1:15">
      <c r="A139" s="82"/>
      <c r="B139" s="65">
        <v>7</v>
      </c>
      <c r="C139" s="78" t="s">
        <v>270</v>
      </c>
      <c r="D139" s="69" t="s">
        <v>256</v>
      </c>
      <c r="E139" s="78" t="s">
        <v>271</v>
      </c>
      <c r="F139" s="32">
        <v>0.09</v>
      </c>
      <c r="G139" s="32">
        <v>0</v>
      </c>
      <c r="H139" s="32">
        <v>0.09</v>
      </c>
      <c r="I139" s="32">
        <v>0.09</v>
      </c>
      <c r="J139" s="32">
        <v>0</v>
      </c>
      <c r="K139" s="32">
        <v>0</v>
      </c>
      <c r="L139" s="65" t="s">
        <v>22</v>
      </c>
      <c r="M139" s="117" t="s">
        <v>73</v>
      </c>
      <c r="N139" s="38"/>
      <c r="O139" s="115"/>
    </row>
    <row r="140" s="1" customFormat="1" ht="26.1" customHeight="1" spans="1:15">
      <c r="A140" s="82"/>
      <c r="B140" s="65">
        <v>8</v>
      </c>
      <c r="C140" s="78" t="s">
        <v>272</v>
      </c>
      <c r="D140" s="69" t="s">
        <v>256</v>
      </c>
      <c r="E140" s="78" t="s">
        <v>253</v>
      </c>
      <c r="F140" s="32">
        <v>6</v>
      </c>
      <c r="G140" s="32">
        <v>0</v>
      </c>
      <c r="H140" s="32">
        <v>6</v>
      </c>
      <c r="I140" s="32">
        <v>0</v>
      </c>
      <c r="J140" s="32">
        <v>0</v>
      </c>
      <c r="K140" s="32">
        <v>6</v>
      </c>
      <c r="L140" s="65" t="s">
        <v>22</v>
      </c>
      <c r="M140" s="117" t="s">
        <v>73</v>
      </c>
      <c r="N140" s="38"/>
      <c r="O140" s="115"/>
    </row>
    <row r="141" s="1" customFormat="1" ht="26.1" customHeight="1" spans="1:15">
      <c r="A141" s="82"/>
      <c r="B141" s="65">
        <v>9</v>
      </c>
      <c r="C141" s="78" t="s">
        <v>273</v>
      </c>
      <c r="D141" s="69" t="s">
        <v>256</v>
      </c>
      <c r="E141" s="78" t="s">
        <v>253</v>
      </c>
      <c r="F141" s="32">
        <v>1.5</v>
      </c>
      <c r="G141" s="32">
        <v>0.9</v>
      </c>
      <c r="H141" s="32">
        <v>0.6</v>
      </c>
      <c r="I141" s="32">
        <v>0</v>
      </c>
      <c r="J141" s="32">
        <v>0</v>
      </c>
      <c r="K141" s="32">
        <v>0.6</v>
      </c>
      <c r="L141" s="65" t="s">
        <v>22</v>
      </c>
      <c r="M141" s="117" t="s">
        <v>73</v>
      </c>
      <c r="N141" s="38"/>
      <c r="O141" s="115"/>
    </row>
    <row r="142" s="1" customFormat="1" ht="26.1" customHeight="1" spans="1:15">
      <c r="A142" s="82"/>
      <c r="B142" s="65">
        <v>10</v>
      </c>
      <c r="C142" s="69" t="s">
        <v>274</v>
      </c>
      <c r="D142" s="69" t="s">
        <v>256</v>
      </c>
      <c r="E142" s="69" t="s">
        <v>275</v>
      </c>
      <c r="F142" s="32">
        <v>2.4551</v>
      </c>
      <c r="G142" s="32">
        <v>0</v>
      </c>
      <c r="H142" s="32">
        <v>2.4551</v>
      </c>
      <c r="I142" s="32">
        <v>0</v>
      </c>
      <c r="J142" s="32">
        <v>0</v>
      </c>
      <c r="K142" s="32">
        <v>2.4551</v>
      </c>
      <c r="L142" s="65" t="s">
        <v>210</v>
      </c>
      <c r="M142" s="65" t="s">
        <v>258</v>
      </c>
      <c r="N142" s="46"/>
      <c r="O142" s="115"/>
    </row>
    <row r="143" s="1" customFormat="1" ht="26.1" customHeight="1" spans="1:15">
      <c r="A143" s="82"/>
      <c r="B143" s="65">
        <v>11</v>
      </c>
      <c r="C143" s="69" t="s">
        <v>276</v>
      </c>
      <c r="D143" s="69" t="s">
        <v>256</v>
      </c>
      <c r="E143" s="69" t="s">
        <v>277</v>
      </c>
      <c r="F143" s="32">
        <v>0.5</v>
      </c>
      <c r="G143" s="32">
        <v>0.5</v>
      </c>
      <c r="H143" s="32">
        <v>0</v>
      </c>
      <c r="I143" s="32">
        <v>0</v>
      </c>
      <c r="J143" s="32">
        <v>0</v>
      </c>
      <c r="K143" s="32">
        <v>0</v>
      </c>
      <c r="L143" s="74" t="s">
        <v>210</v>
      </c>
      <c r="M143" s="65" t="s">
        <v>266</v>
      </c>
      <c r="N143" s="116"/>
      <c r="O143" s="115"/>
    </row>
    <row r="144" s="1" customFormat="1" ht="26.1" customHeight="1" spans="1:15">
      <c r="A144" s="83" t="s">
        <v>278</v>
      </c>
      <c r="B144" s="65">
        <v>12</v>
      </c>
      <c r="C144" s="69" t="s">
        <v>255</v>
      </c>
      <c r="D144" s="69" t="s">
        <v>256</v>
      </c>
      <c r="E144" s="69" t="s">
        <v>257</v>
      </c>
      <c r="F144" s="32">
        <v>0.14</v>
      </c>
      <c r="G144" s="32">
        <v>0</v>
      </c>
      <c r="H144" s="32">
        <v>0.14</v>
      </c>
      <c r="I144" s="32">
        <v>0</v>
      </c>
      <c r="J144" s="32">
        <v>0</v>
      </c>
      <c r="K144" s="32">
        <v>0.14</v>
      </c>
      <c r="L144" s="74" t="s">
        <v>210</v>
      </c>
      <c r="M144" s="65" t="s">
        <v>266</v>
      </c>
      <c r="N144" s="116"/>
      <c r="O144" s="115"/>
    </row>
    <row r="145" s="1" customFormat="1" ht="26.1" customHeight="1" spans="1:15">
      <c r="A145" s="57" t="s">
        <v>8</v>
      </c>
      <c r="B145" s="84">
        <f>COUNT(B133:B144)</f>
        <v>12</v>
      </c>
      <c r="C145" s="85"/>
      <c r="D145" s="77"/>
      <c r="E145" s="85"/>
      <c r="F145" s="86">
        <f t="shared" ref="F145:L145" si="9">SUM(F133:F144)</f>
        <v>24.3551</v>
      </c>
      <c r="G145" s="86">
        <f t="shared" si="9"/>
        <v>3.76</v>
      </c>
      <c r="H145" s="86">
        <f t="shared" si="9"/>
        <v>20.5951</v>
      </c>
      <c r="I145" s="86">
        <f t="shared" si="9"/>
        <v>3.41</v>
      </c>
      <c r="J145" s="86">
        <f t="shared" si="9"/>
        <v>0</v>
      </c>
      <c r="K145" s="86">
        <f t="shared" si="9"/>
        <v>17.1851</v>
      </c>
      <c r="L145" s="77"/>
      <c r="M145" s="77"/>
      <c r="N145" s="85"/>
      <c r="O145" s="115"/>
    </row>
    <row r="146" s="1" customFormat="1" ht="26.1" customHeight="1" spans="1:15">
      <c r="A146" s="76" t="s">
        <v>279</v>
      </c>
      <c r="B146" s="87"/>
      <c r="C146" s="87"/>
      <c r="D146" s="87"/>
      <c r="E146" s="87"/>
      <c r="F146" s="87"/>
      <c r="G146" s="87"/>
      <c r="H146" s="87"/>
      <c r="I146" s="87"/>
      <c r="J146" s="87"/>
      <c r="K146" s="87"/>
      <c r="L146" s="87"/>
      <c r="M146" s="87"/>
      <c r="N146" s="87"/>
      <c r="O146" s="115"/>
    </row>
    <row r="147" s="4" customFormat="1" ht="26" customHeight="1" spans="1:15">
      <c r="A147" s="57" t="s">
        <v>19</v>
      </c>
      <c r="B147" s="36">
        <v>1</v>
      </c>
      <c r="C147" s="38" t="s">
        <v>280</v>
      </c>
      <c r="D147" s="38" t="s">
        <v>281</v>
      </c>
      <c r="E147" s="38" t="s">
        <v>282</v>
      </c>
      <c r="F147" s="41">
        <v>11.3</v>
      </c>
      <c r="G147" s="41">
        <v>7.7</v>
      </c>
      <c r="H147" s="41">
        <f t="shared" ref="H147:H156" si="10">F147-G147</f>
        <v>3.6</v>
      </c>
      <c r="I147" s="41">
        <v>3.6</v>
      </c>
      <c r="J147" s="41">
        <v>0</v>
      </c>
      <c r="K147" s="41">
        <v>0</v>
      </c>
      <c r="L147" s="36" t="s">
        <v>22</v>
      </c>
      <c r="M147" s="36" t="s">
        <v>23</v>
      </c>
      <c r="N147" s="36"/>
      <c r="O147" s="118"/>
    </row>
    <row r="148" s="4" customFormat="1" ht="26" customHeight="1" spans="1:15">
      <c r="A148" s="88" t="s">
        <v>60</v>
      </c>
      <c r="B148" s="36">
        <v>2</v>
      </c>
      <c r="C148" s="38" t="s">
        <v>283</v>
      </c>
      <c r="D148" s="38" t="s">
        <v>281</v>
      </c>
      <c r="E148" s="38" t="s">
        <v>284</v>
      </c>
      <c r="F148" s="41">
        <v>40</v>
      </c>
      <c r="G148" s="41">
        <v>0</v>
      </c>
      <c r="H148" s="41">
        <f t="shared" si="10"/>
        <v>40</v>
      </c>
      <c r="I148" s="41">
        <v>0</v>
      </c>
      <c r="J148" s="41">
        <v>0</v>
      </c>
      <c r="K148" s="41">
        <v>40</v>
      </c>
      <c r="L148" s="36" t="s">
        <v>22</v>
      </c>
      <c r="M148" s="36" t="s">
        <v>23</v>
      </c>
      <c r="N148" s="36"/>
      <c r="O148" s="118"/>
    </row>
    <row r="149" s="4" customFormat="1" ht="26" customHeight="1" spans="1:15">
      <c r="A149" s="88"/>
      <c r="B149" s="36">
        <v>3</v>
      </c>
      <c r="C149" s="38" t="s">
        <v>285</v>
      </c>
      <c r="D149" s="38" t="s">
        <v>281</v>
      </c>
      <c r="E149" s="38" t="s">
        <v>286</v>
      </c>
      <c r="F149" s="41">
        <v>5.5</v>
      </c>
      <c r="G149" s="41">
        <v>0</v>
      </c>
      <c r="H149" s="41">
        <f t="shared" si="10"/>
        <v>5.5</v>
      </c>
      <c r="I149" s="41">
        <v>0</v>
      </c>
      <c r="J149" s="41">
        <v>0</v>
      </c>
      <c r="K149" s="41">
        <v>5.5</v>
      </c>
      <c r="L149" s="36" t="s">
        <v>22</v>
      </c>
      <c r="M149" s="36" t="s">
        <v>23</v>
      </c>
      <c r="N149" s="36"/>
      <c r="O149" s="118"/>
    </row>
    <row r="150" s="4" customFormat="1" ht="26" customHeight="1" spans="1:15">
      <c r="A150" s="88"/>
      <c r="B150" s="36">
        <v>4</v>
      </c>
      <c r="C150" s="38" t="s">
        <v>287</v>
      </c>
      <c r="D150" s="38" t="s">
        <v>281</v>
      </c>
      <c r="E150" s="38" t="s">
        <v>288</v>
      </c>
      <c r="F150" s="41">
        <v>124.3</v>
      </c>
      <c r="G150" s="41">
        <v>4.5</v>
      </c>
      <c r="H150" s="41">
        <f t="shared" si="10"/>
        <v>119.8</v>
      </c>
      <c r="I150" s="41">
        <v>100.7</v>
      </c>
      <c r="J150" s="41">
        <v>45.4</v>
      </c>
      <c r="K150" s="41">
        <v>19.1</v>
      </c>
      <c r="L150" s="36" t="s">
        <v>22</v>
      </c>
      <c r="M150" s="36" t="s">
        <v>23</v>
      </c>
      <c r="N150" s="36"/>
      <c r="O150" s="118"/>
    </row>
    <row r="151" s="4" customFormat="1" ht="26" customHeight="1" spans="1:15">
      <c r="A151" s="88"/>
      <c r="B151" s="36">
        <v>5</v>
      </c>
      <c r="C151" s="38" t="s">
        <v>289</v>
      </c>
      <c r="D151" s="38" t="s">
        <v>281</v>
      </c>
      <c r="E151" s="38" t="s">
        <v>290</v>
      </c>
      <c r="F151" s="41">
        <v>147.6</v>
      </c>
      <c r="G151" s="41">
        <v>26.6</v>
      </c>
      <c r="H151" s="41">
        <f t="shared" si="10"/>
        <v>121</v>
      </c>
      <c r="I151" s="41">
        <v>62.3</v>
      </c>
      <c r="J151" s="41">
        <v>0</v>
      </c>
      <c r="K151" s="41">
        <v>58.7</v>
      </c>
      <c r="L151" s="36" t="s">
        <v>22</v>
      </c>
      <c r="M151" s="36" t="s">
        <v>23</v>
      </c>
      <c r="N151" s="36"/>
      <c r="O151" s="118"/>
    </row>
    <row r="152" s="4" customFormat="1" ht="26" customHeight="1" spans="1:15">
      <c r="A152" s="88"/>
      <c r="B152" s="36">
        <v>6</v>
      </c>
      <c r="C152" s="38" t="s">
        <v>291</v>
      </c>
      <c r="D152" s="38" t="s">
        <v>281</v>
      </c>
      <c r="E152" s="38" t="s">
        <v>292</v>
      </c>
      <c r="F152" s="41">
        <v>9.9</v>
      </c>
      <c r="G152" s="41">
        <v>0.3</v>
      </c>
      <c r="H152" s="41">
        <f t="shared" si="10"/>
        <v>9.6</v>
      </c>
      <c r="I152" s="41">
        <v>4</v>
      </c>
      <c r="J152" s="41">
        <v>0</v>
      </c>
      <c r="K152" s="41">
        <v>5.6</v>
      </c>
      <c r="L152" s="36" t="s">
        <v>22</v>
      </c>
      <c r="M152" s="36" t="s">
        <v>23</v>
      </c>
      <c r="N152" s="36"/>
      <c r="O152" s="118"/>
    </row>
    <row r="153" s="4" customFormat="1" ht="26" customHeight="1" spans="1:15">
      <c r="A153" s="88"/>
      <c r="B153" s="36">
        <v>7</v>
      </c>
      <c r="C153" s="89" t="s">
        <v>293</v>
      </c>
      <c r="D153" s="38" t="s">
        <v>281</v>
      </c>
      <c r="E153" s="38" t="s">
        <v>294</v>
      </c>
      <c r="F153" s="41">
        <v>14</v>
      </c>
      <c r="G153" s="41">
        <v>0</v>
      </c>
      <c r="H153" s="41">
        <f t="shared" si="10"/>
        <v>14</v>
      </c>
      <c r="I153" s="41">
        <v>14</v>
      </c>
      <c r="J153" s="41">
        <v>0</v>
      </c>
      <c r="K153" s="41">
        <v>0</v>
      </c>
      <c r="L153" s="36" t="s">
        <v>22</v>
      </c>
      <c r="M153" s="36" t="s">
        <v>23</v>
      </c>
      <c r="N153" s="38"/>
      <c r="O153" s="118"/>
    </row>
    <row r="154" s="4" customFormat="1" ht="26" customHeight="1" spans="1:15">
      <c r="A154" s="88"/>
      <c r="B154" s="36">
        <v>8</v>
      </c>
      <c r="C154" s="38" t="s">
        <v>295</v>
      </c>
      <c r="D154" s="38" t="s">
        <v>281</v>
      </c>
      <c r="E154" s="38" t="s">
        <v>296</v>
      </c>
      <c r="F154" s="41">
        <v>22</v>
      </c>
      <c r="G154" s="41">
        <v>0</v>
      </c>
      <c r="H154" s="41">
        <f t="shared" si="10"/>
        <v>22</v>
      </c>
      <c r="I154" s="41">
        <v>0</v>
      </c>
      <c r="J154" s="41">
        <v>0</v>
      </c>
      <c r="K154" s="41">
        <v>22</v>
      </c>
      <c r="L154" s="36" t="s">
        <v>22</v>
      </c>
      <c r="M154" s="36" t="s">
        <v>23</v>
      </c>
      <c r="N154" s="38"/>
      <c r="O154" s="118"/>
    </row>
    <row r="155" s="4" customFormat="1" ht="26" customHeight="1" spans="1:15">
      <c r="A155" s="88"/>
      <c r="B155" s="36">
        <v>9</v>
      </c>
      <c r="C155" s="38" t="s">
        <v>297</v>
      </c>
      <c r="D155" s="38" t="s">
        <v>281</v>
      </c>
      <c r="E155" s="38" t="s">
        <v>298</v>
      </c>
      <c r="F155" s="41">
        <v>1.5</v>
      </c>
      <c r="G155" s="41">
        <v>0</v>
      </c>
      <c r="H155" s="41">
        <f t="shared" si="10"/>
        <v>1.5</v>
      </c>
      <c r="I155" s="41">
        <v>0</v>
      </c>
      <c r="J155" s="41">
        <v>0</v>
      </c>
      <c r="K155" s="41">
        <v>1.5</v>
      </c>
      <c r="L155" s="36" t="s">
        <v>22</v>
      </c>
      <c r="M155" s="36" t="s">
        <v>23</v>
      </c>
      <c r="N155" s="38"/>
      <c r="O155" s="118"/>
    </row>
    <row r="156" s="4" customFormat="1" ht="26" customHeight="1" spans="1:15">
      <c r="A156" s="88"/>
      <c r="B156" s="36">
        <v>10</v>
      </c>
      <c r="C156" s="38" t="s">
        <v>299</v>
      </c>
      <c r="D156" s="38" t="s">
        <v>281</v>
      </c>
      <c r="E156" s="38" t="s">
        <v>292</v>
      </c>
      <c r="F156" s="41">
        <v>17.5</v>
      </c>
      <c r="G156" s="41">
        <v>0.8</v>
      </c>
      <c r="H156" s="41">
        <f t="shared" si="10"/>
        <v>16.7</v>
      </c>
      <c r="I156" s="41">
        <v>3.3</v>
      </c>
      <c r="J156" s="41">
        <v>0</v>
      </c>
      <c r="K156" s="41">
        <v>13.4</v>
      </c>
      <c r="L156" s="36" t="s">
        <v>22</v>
      </c>
      <c r="M156" s="36" t="s">
        <v>23</v>
      </c>
      <c r="N156" s="36"/>
      <c r="O156" s="118"/>
    </row>
    <row r="157" s="4" customFormat="1" ht="26" customHeight="1" spans="1:15">
      <c r="A157" s="88"/>
      <c r="B157" s="36">
        <v>11</v>
      </c>
      <c r="C157" s="38" t="s">
        <v>300</v>
      </c>
      <c r="D157" s="38" t="s">
        <v>281</v>
      </c>
      <c r="E157" s="38" t="s">
        <v>301</v>
      </c>
      <c r="F157" s="41">
        <v>1</v>
      </c>
      <c r="G157" s="41">
        <v>0</v>
      </c>
      <c r="H157" s="41">
        <v>1</v>
      </c>
      <c r="I157" s="41">
        <v>0.2</v>
      </c>
      <c r="J157" s="41">
        <v>0</v>
      </c>
      <c r="K157" s="41">
        <v>0.8</v>
      </c>
      <c r="L157" s="36" t="s">
        <v>22</v>
      </c>
      <c r="M157" s="36" t="s">
        <v>23</v>
      </c>
      <c r="N157" s="36"/>
      <c r="O157" s="118"/>
    </row>
    <row r="158" s="4" customFormat="1" ht="26" customHeight="1" spans="1:15">
      <c r="A158" s="88"/>
      <c r="B158" s="36">
        <v>12</v>
      </c>
      <c r="C158" s="38" t="s">
        <v>302</v>
      </c>
      <c r="D158" s="38" t="s">
        <v>281</v>
      </c>
      <c r="E158" s="38" t="s">
        <v>303</v>
      </c>
      <c r="F158" s="41">
        <v>11.2</v>
      </c>
      <c r="G158" s="41">
        <v>0</v>
      </c>
      <c r="H158" s="41">
        <v>11.2</v>
      </c>
      <c r="I158" s="41">
        <v>0</v>
      </c>
      <c r="J158" s="41">
        <v>0</v>
      </c>
      <c r="K158" s="41">
        <v>11.2</v>
      </c>
      <c r="L158" s="36" t="s">
        <v>22</v>
      </c>
      <c r="M158" s="36" t="s">
        <v>23</v>
      </c>
      <c r="N158" s="36"/>
      <c r="O158" s="118"/>
    </row>
    <row r="159" s="4" customFormat="1" ht="26" customHeight="1" spans="1:15">
      <c r="A159" s="88"/>
      <c r="B159" s="36">
        <v>13</v>
      </c>
      <c r="C159" s="38" t="s">
        <v>304</v>
      </c>
      <c r="D159" s="38" t="s">
        <v>281</v>
      </c>
      <c r="E159" s="38" t="s">
        <v>305</v>
      </c>
      <c r="F159" s="41">
        <v>74.3</v>
      </c>
      <c r="G159" s="41">
        <v>0</v>
      </c>
      <c r="H159" s="41">
        <v>74.3</v>
      </c>
      <c r="I159" s="41">
        <v>59.3</v>
      </c>
      <c r="J159" s="41">
        <v>0</v>
      </c>
      <c r="K159" s="41">
        <v>15</v>
      </c>
      <c r="L159" s="36" t="s">
        <v>22</v>
      </c>
      <c r="M159" s="36" t="s">
        <v>23</v>
      </c>
      <c r="N159" s="36"/>
      <c r="O159" s="118"/>
    </row>
    <row r="160" s="4" customFormat="1" ht="26" customHeight="1" spans="1:15">
      <c r="A160" s="88"/>
      <c r="B160" s="36">
        <v>14</v>
      </c>
      <c r="C160" s="38" t="s">
        <v>306</v>
      </c>
      <c r="D160" s="38" t="s">
        <v>281</v>
      </c>
      <c r="E160" s="38" t="s">
        <v>307</v>
      </c>
      <c r="F160" s="41">
        <v>5.8</v>
      </c>
      <c r="G160" s="41">
        <v>0</v>
      </c>
      <c r="H160" s="41">
        <v>5.8</v>
      </c>
      <c r="I160" s="41">
        <v>5.8</v>
      </c>
      <c r="J160" s="41">
        <v>0</v>
      </c>
      <c r="K160" s="41">
        <v>0</v>
      </c>
      <c r="L160" s="36" t="s">
        <v>22</v>
      </c>
      <c r="M160" s="36" t="s">
        <v>23</v>
      </c>
      <c r="N160" s="36"/>
      <c r="O160" s="118"/>
    </row>
    <row r="161" s="4" customFormat="1" ht="26" customHeight="1" spans="1:15">
      <c r="A161" s="88"/>
      <c r="B161" s="36">
        <v>15</v>
      </c>
      <c r="C161" s="38" t="s">
        <v>308</v>
      </c>
      <c r="D161" s="38" t="s">
        <v>281</v>
      </c>
      <c r="E161" s="38" t="s">
        <v>309</v>
      </c>
      <c r="F161" s="41">
        <v>5</v>
      </c>
      <c r="G161" s="41">
        <v>0</v>
      </c>
      <c r="H161" s="41">
        <v>5</v>
      </c>
      <c r="I161" s="41">
        <v>5</v>
      </c>
      <c r="J161" s="41">
        <v>0</v>
      </c>
      <c r="K161" s="41">
        <v>0</v>
      </c>
      <c r="L161" s="36" t="s">
        <v>22</v>
      </c>
      <c r="M161" s="36" t="s">
        <v>23</v>
      </c>
      <c r="N161" s="36"/>
      <c r="O161" s="118"/>
    </row>
    <row r="162" s="4" customFormat="1" ht="26" customHeight="1" spans="1:15">
      <c r="A162" s="90"/>
      <c r="B162" s="36">
        <v>16</v>
      </c>
      <c r="C162" s="38" t="s">
        <v>310</v>
      </c>
      <c r="D162" s="38" t="s">
        <v>281</v>
      </c>
      <c r="E162" s="38" t="s">
        <v>311</v>
      </c>
      <c r="F162" s="41">
        <v>5.2</v>
      </c>
      <c r="G162" s="41">
        <v>0</v>
      </c>
      <c r="H162" s="41">
        <v>5.2</v>
      </c>
      <c r="I162" s="41">
        <v>5.2</v>
      </c>
      <c r="J162" s="41">
        <v>0</v>
      </c>
      <c r="K162" s="41">
        <v>0</v>
      </c>
      <c r="L162" s="36" t="s">
        <v>22</v>
      </c>
      <c r="M162" s="36" t="s">
        <v>23</v>
      </c>
      <c r="N162" s="36"/>
      <c r="O162" s="118"/>
    </row>
    <row r="163" s="4" customFormat="1" ht="26" customHeight="1" spans="1:15">
      <c r="A163" s="91" t="s">
        <v>126</v>
      </c>
      <c r="B163" s="36">
        <v>17</v>
      </c>
      <c r="C163" s="92" t="s">
        <v>312</v>
      </c>
      <c r="D163" s="38" t="s">
        <v>281</v>
      </c>
      <c r="E163" s="92" t="s">
        <v>313</v>
      </c>
      <c r="F163" s="93">
        <v>8</v>
      </c>
      <c r="G163" s="93">
        <v>0</v>
      </c>
      <c r="H163" s="93">
        <v>8</v>
      </c>
      <c r="I163" s="93">
        <v>2</v>
      </c>
      <c r="J163" s="93">
        <v>0</v>
      </c>
      <c r="K163" s="93">
        <v>6</v>
      </c>
      <c r="L163" s="36" t="s">
        <v>22</v>
      </c>
      <c r="M163" s="55" t="s">
        <v>73</v>
      </c>
      <c r="N163" s="36"/>
      <c r="O163" s="118"/>
    </row>
    <row r="164" s="4" customFormat="1" ht="26" customHeight="1" spans="1:15">
      <c r="A164" s="94" t="s">
        <v>149</v>
      </c>
      <c r="B164" s="36">
        <v>18</v>
      </c>
      <c r="C164" s="38" t="s">
        <v>314</v>
      </c>
      <c r="D164" s="38" t="s">
        <v>281</v>
      </c>
      <c r="E164" s="38" t="s">
        <v>315</v>
      </c>
      <c r="F164" s="41">
        <v>24.6</v>
      </c>
      <c r="G164" s="41">
        <v>0</v>
      </c>
      <c r="H164" s="41">
        <f t="shared" ref="H164:H170" si="11">F164-G164</f>
        <v>24.6</v>
      </c>
      <c r="I164" s="41">
        <v>0</v>
      </c>
      <c r="J164" s="41">
        <v>0</v>
      </c>
      <c r="K164" s="41">
        <v>24.6</v>
      </c>
      <c r="L164" s="36" t="s">
        <v>22</v>
      </c>
      <c r="M164" s="36" t="s">
        <v>73</v>
      </c>
      <c r="N164" s="36"/>
      <c r="O164" s="118"/>
    </row>
    <row r="165" s="4" customFormat="1" ht="26" customHeight="1" spans="1:15">
      <c r="A165" s="88"/>
      <c r="B165" s="36">
        <v>19</v>
      </c>
      <c r="C165" s="38" t="s">
        <v>316</v>
      </c>
      <c r="D165" s="38" t="s">
        <v>281</v>
      </c>
      <c r="E165" s="38" t="s">
        <v>317</v>
      </c>
      <c r="F165" s="41">
        <v>6</v>
      </c>
      <c r="G165" s="41">
        <v>3</v>
      </c>
      <c r="H165" s="41">
        <v>3</v>
      </c>
      <c r="I165" s="41">
        <v>3</v>
      </c>
      <c r="J165" s="41">
        <v>0</v>
      </c>
      <c r="K165" s="41">
        <v>0</v>
      </c>
      <c r="L165" s="36" t="s">
        <v>22</v>
      </c>
      <c r="M165" s="36" t="s">
        <v>73</v>
      </c>
      <c r="N165" s="36"/>
      <c r="O165" s="118"/>
    </row>
    <row r="166" s="4" customFormat="1" ht="26" customHeight="1" spans="1:15">
      <c r="A166" s="88"/>
      <c r="B166" s="36">
        <v>20</v>
      </c>
      <c r="C166" s="38" t="s">
        <v>318</v>
      </c>
      <c r="D166" s="38" t="s">
        <v>281</v>
      </c>
      <c r="E166" s="38" t="s">
        <v>319</v>
      </c>
      <c r="F166" s="41">
        <v>26.9</v>
      </c>
      <c r="G166" s="41">
        <v>3.7</v>
      </c>
      <c r="H166" s="41">
        <v>23.2</v>
      </c>
      <c r="I166" s="41">
        <v>15.7</v>
      </c>
      <c r="J166" s="41">
        <v>3.5</v>
      </c>
      <c r="K166" s="41">
        <v>7.5</v>
      </c>
      <c r="L166" s="36" t="s">
        <v>22</v>
      </c>
      <c r="M166" s="36" t="s">
        <v>73</v>
      </c>
      <c r="N166" s="36"/>
      <c r="O166" s="118"/>
    </row>
    <row r="167" s="4" customFormat="1" ht="26" customHeight="1" spans="1:15">
      <c r="A167" s="94" t="s">
        <v>170</v>
      </c>
      <c r="B167" s="36">
        <v>21</v>
      </c>
      <c r="C167" s="38" t="s">
        <v>320</v>
      </c>
      <c r="D167" s="38" t="s">
        <v>281</v>
      </c>
      <c r="E167" s="38" t="s">
        <v>321</v>
      </c>
      <c r="F167" s="41">
        <v>0.5</v>
      </c>
      <c r="G167" s="41">
        <v>0</v>
      </c>
      <c r="H167" s="41">
        <f t="shared" si="11"/>
        <v>0.5</v>
      </c>
      <c r="I167" s="41">
        <v>0</v>
      </c>
      <c r="J167" s="41">
        <v>0</v>
      </c>
      <c r="K167" s="41">
        <v>0.5</v>
      </c>
      <c r="L167" s="36" t="s">
        <v>22</v>
      </c>
      <c r="M167" s="36" t="s">
        <v>23</v>
      </c>
      <c r="N167" s="36"/>
      <c r="O167" s="118"/>
    </row>
    <row r="168" s="4" customFormat="1" ht="26" customHeight="1" spans="1:15">
      <c r="A168" s="88"/>
      <c r="B168" s="36">
        <v>22</v>
      </c>
      <c r="C168" s="38" t="s">
        <v>322</v>
      </c>
      <c r="D168" s="38" t="s">
        <v>281</v>
      </c>
      <c r="E168" s="38" t="s">
        <v>323</v>
      </c>
      <c r="F168" s="41">
        <v>12</v>
      </c>
      <c r="G168" s="41">
        <v>0</v>
      </c>
      <c r="H168" s="41">
        <v>12</v>
      </c>
      <c r="I168" s="41">
        <v>12</v>
      </c>
      <c r="J168" s="41">
        <v>0</v>
      </c>
      <c r="K168" s="41">
        <v>0</v>
      </c>
      <c r="L168" s="36" t="s">
        <v>22</v>
      </c>
      <c r="M168" s="36" t="s">
        <v>73</v>
      </c>
      <c r="N168" s="36"/>
      <c r="O168" s="118"/>
    </row>
    <row r="169" s="4" customFormat="1" ht="26" customHeight="1" spans="1:15">
      <c r="A169" s="88"/>
      <c r="B169" s="36">
        <v>23</v>
      </c>
      <c r="C169" s="38" t="s">
        <v>324</v>
      </c>
      <c r="D169" s="38" t="s">
        <v>281</v>
      </c>
      <c r="E169" s="38" t="s">
        <v>321</v>
      </c>
      <c r="F169" s="41">
        <v>0.5</v>
      </c>
      <c r="G169" s="41">
        <v>0</v>
      </c>
      <c r="H169" s="41">
        <f t="shared" si="11"/>
        <v>0.5</v>
      </c>
      <c r="I169" s="41">
        <v>0</v>
      </c>
      <c r="J169" s="41">
        <v>0</v>
      </c>
      <c r="K169" s="41">
        <v>0.5</v>
      </c>
      <c r="L169" s="36" t="s">
        <v>22</v>
      </c>
      <c r="M169" s="36" t="s">
        <v>23</v>
      </c>
      <c r="N169" s="36"/>
      <c r="O169" s="118"/>
    </row>
    <row r="170" s="4" customFormat="1" ht="26" customHeight="1" spans="1:15">
      <c r="A170" s="90"/>
      <c r="B170" s="36">
        <v>24</v>
      </c>
      <c r="C170" s="38" t="s">
        <v>325</v>
      </c>
      <c r="D170" s="38" t="s">
        <v>281</v>
      </c>
      <c r="E170" s="38" t="s">
        <v>326</v>
      </c>
      <c r="F170" s="41">
        <v>6</v>
      </c>
      <c r="G170" s="41">
        <v>0</v>
      </c>
      <c r="H170" s="41">
        <f t="shared" si="11"/>
        <v>6</v>
      </c>
      <c r="I170" s="41">
        <v>0</v>
      </c>
      <c r="J170" s="41">
        <v>0</v>
      </c>
      <c r="K170" s="41">
        <v>6</v>
      </c>
      <c r="L170" s="36" t="s">
        <v>22</v>
      </c>
      <c r="M170" s="36" t="s">
        <v>73</v>
      </c>
      <c r="N170" s="36"/>
      <c r="O170" s="118"/>
    </row>
    <row r="171" s="1" customFormat="1" ht="26.1" customHeight="1" spans="1:15">
      <c r="A171" s="95" t="s">
        <v>8</v>
      </c>
      <c r="B171" s="96">
        <f>COUNT(B147:B170)</f>
        <v>24</v>
      </c>
      <c r="C171" s="97"/>
      <c r="D171" s="98"/>
      <c r="E171" s="97"/>
      <c r="F171" s="99">
        <f t="shared" ref="F171:K171" si="12">SUM(F147:F170)</f>
        <v>580.6</v>
      </c>
      <c r="G171" s="99">
        <f t="shared" si="12"/>
        <v>46.6</v>
      </c>
      <c r="H171" s="99">
        <f t="shared" si="12"/>
        <v>534</v>
      </c>
      <c r="I171" s="99">
        <f t="shared" si="12"/>
        <v>296.1</v>
      </c>
      <c r="J171" s="99">
        <f t="shared" si="12"/>
        <v>48.9</v>
      </c>
      <c r="K171" s="99">
        <f t="shared" si="12"/>
        <v>237.9</v>
      </c>
      <c r="L171" s="98"/>
      <c r="M171" s="119"/>
      <c r="N171" s="65"/>
      <c r="O171" s="115"/>
    </row>
    <row r="172" s="1" customFormat="1" ht="26.1" customHeight="1" spans="1:14">
      <c r="A172" s="33" t="s">
        <v>327</v>
      </c>
      <c r="B172" s="34"/>
      <c r="C172" s="34"/>
      <c r="D172" s="35"/>
      <c r="E172" s="34"/>
      <c r="F172" s="34"/>
      <c r="G172" s="34"/>
      <c r="H172" s="34"/>
      <c r="I172" s="34"/>
      <c r="J172" s="34"/>
      <c r="K172" s="34"/>
      <c r="L172" s="34"/>
      <c r="M172" s="34"/>
      <c r="N172" s="51"/>
    </row>
    <row r="173" s="1" customFormat="1" ht="26.1" customHeight="1" spans="1:14">
      <c r="A173" s="100" t="s">
        <v>328</v>
      </c>
      <c r="B173" s="65">
        <v>1</v>
      </c>
      <c r="C173" s="38" t="s">
        <v>329</v>
      </c>
      <c r="D173" s="36" t="s">
        <v>327</v>
      </c>
      <c r="E173" s="38" t="s">
        <v>330</v>
      </c>
      <c r="F173" s="32">
        <v>8.1589</v>
      </c>
      <c r="G173" s="32">
        <v>2.35</v>
      </c>
      <c r="H173" s="32">
        <v>5.81</v>
      </c>
      <c r="I173" s="32">
        <v>0.66</v>
      </c>
      <c r="J173" s="32">
        <v>0</v>
      </c>
      <c r="K173" s="32">
        <v>5.15</v>
      </c>
      <c r="L173" s="65" t="s">
        <v>210</v>
      </c>
      <c r="M173" s="36" t="s">
        <v>23</v>
      </c>
      <c r="N173" s="38"/>
    </row>
    <row r="174" s="1" customFormat="1" ht="26.1" customHeight="1" spans="1:14">
      <c r="A174" s="101" t="s">
        <v>60</v>
      </c>
      <c r="B174" s="65">
        <v>2</v>
      </c>
      <c r="C174" s="38" t="s">
        <v>331</v>
      </c>
      <c r="D174" s="36" t="s">
        <v>327</v>
      </c>
      <c r="E174" s="38" t="s">
        <v>332</v>
      </c>
      <c r="F174" s="32">
        <v>0.4223</v>
      </c>
      <c r="G174" s="32">
        <v>0</v>
      </c>
      <c r="H174" s="32">
        <v>0.42</v>
      </c>
      <c r="I174" s="32">
        <v>0</v>
      </c>
      <c r="J174" s="32">
        <v>0</v>
      </c>
      <c r="K174" s="32">
        <v>0.42</v>
      </c>
      <c r="L174" s="65" t="s">
        <v>210</v>
      </c>
      <c r="M174" s="36" t="s">
        <v>23</v>
      </c>
      <c r="N174" s="38"/>
    </row>
    <row r="175" s="1" customFormat="1" ht="26.1" customHeight="1" spans="1:14">
      <c r="A175" s="66"/>
      <c r="B175" s="65">
        <v>3</v>
      </c>
      <c r="C175" s="38" t="s">
        <v>333</v>
      </c>
      <c r="D175" s="36" t="s">
        <v>327</v>
      </c>
      <c r="E175" s="38" t="s">
        <v>327</v>
      </c>
      <c r="F175" s="32">
        <f>G175+H175</f>
        <v>45.8924</v>
      </c>
      <c r="G175" s="32">
        <v>30.0624</v>
      </c>
      <c r="H175" s="32">
        <v>15.83</v>
      </c>
      <c r="I175" s="32">
        <v>6.34</v>
      </c>
      <c r="J175" s="32">
        <v>0</v>
      </c>
      <c r="K175" s="32">
        <v>9.49</v>
      </c>
      <c r="L175" s="65" t="s">
        <v>210</v>
      </c>
      <c r="M175" s="36" t="s">
        <v>73</v>
      </c>
      <c r="N175" s="38"/>
    </row>
    <row r="176" s="1" customFormat="1" ht="26.1" customHeight="1" spans="1:14">
      <c r="A176" s="66"/>
      <c r="B176" s="65">
        <v>4</v>
      </c>
      <c r="C176" s="102" t="s">
        <v>334</v>
      </c>
      <c r="D176" s="36" t="s">
        <v>327</v>
      </c>
      <c r="E176" s="38" t="s">
        <v>327</v>
      </c>
      <c r="F176" s="103">
        <v>21.67</v>
      </c>
      <c r="G176" s="32">
        <v>9.6</v>
      </c>
      <c r="H176" s="103">
        <v>12.07</v>
      </c>
      <c r="I176" s="32">
        <v>2.47</v>
      </c>
      <c r="J176" s="32">
        <v>0</v>
      </c>
      <c r="K176" s="32">
        <v>9.6</v>
      </c>
      <c r="L176" s="65" t="s">
        <v>210</v>
      </c>
      <c r="M176" s="36" t="s">
        <v>73</v>
      </c>
      <c r="N176" s="38"/>
    </row>
    <row r="177" s="1" customFormat="1" ht="26.1" customHeight="1" spans="1:14">
      <c r="A177" s="66"/>
      <c r="B177" s="65">
        <v>5</v>
      </c>
      <c r="C177" s="38" t="s">
        <v>335</v>
      </c>
      <c r="D177" s="36" t="s">
        <v>327</v>
      </c>
      <c r="E177" s="38" t="s">
        <v>327</v>
      </c>
      <c r="F177" s="32">
        <v>130</v>
      </c>
      <c r="G177" s="32">
        <v>1.3721</v>
      </c>
      <c r="H177" s="32">
        <v>128.63</v>
      </c>
      <c r="I177" s="120">
        <v>0.2904</v>
      </c>
      <c r="J177" s="32">
        <v>0</v>
      </c>
      <c r="K177" s="32">
        <v>128.34</v>
      </c>
      <c r="L177" s="65" t="s">
        <v>210</v>
      </c>
      <c r="M177" s="36" t="s">
        <v>73</v>
      </c>
      <c r="N177" s="38"/>
    </row>
    <row r="178" s="7" customFormat="1" ht="26.1" customHeight="1" spans="1:14">
      <c r="A178" s="66"/>
      <c r="B178" s="65">
        <v>6</v>
      </c>
      <c r="C178" s="38" t="s">
        <v>336</v>
      </c>
      <c r="D178" s="36" t="s">
        <v>327</v>
      </c>
      <c r="E178" s="38" t="s">
        <v>337</v>
      </c>
      <c r="F178" s="32">
        <v>3.55</v>
      </c>
      <c r="G178" s="32">
        <v>0</v>
      </c>
      <c r="H178" s="32">
        <v>3.55</v>
      </c>
      <c r="I178" s="32">
        <v>0</v>
      </c>
      <c r="J178" s="32">
        <v>0</v>
      </c>
      <c r="K178" s="32">
        <v>3.55</v>
      </c>
      <c r="L178" s="65" t="s">
        <v>210</v>
      </c>
      <c r="M178" s="36" t="s">
        <v>23</v>
      </c>
      <c r="N178" s="38"/>
    </row>
    <row r="179" s="7" customFormat="1" ht="26.1" customHeight="1" spans="1:14">
      <c r="A179" s="66"/>
      <c r="B179" s="65">
        <v>7</v>
      </c>
      <c r="C179" s="38" t="s">
        <v>338</v>
      </c>
      <c r="D179" s="36" t="s">
        <v>327</v>
      </c>
      <c r="E179" s="38" t="s">
        <v>339</v>
      </c>
      <c r="F179" s="32">
        <v>0.5</v>
      </c>
      <c r="G179" s="32">
        <v>0.5</v>
      </c>
      <c r="H179" s="32">
        <v>0</v>
      </c>
      <c r="I179" s="32">
        <v>0</v>
      </c>
      <c r="J179" s="32">
        <v>0</v>
      </c>
      <c r="K179" s="32">
        <v>0</v>
      </c>
      <c r="L179" s="65" t="s">
        <v>210</v>
      </c>
      <c r="M179" s="36" t="s">
        <v>23</v>
      </c>
      <c r="N179" s="38"/>
    </row>
    <row r="180" s="7" customFormat="1" ht="26.1" customHeight="1" spans="1:14">
      <c r="A180" s="66"/>
      <c r="B180" s="65">
        <v>8</v>
      </c>
      <c r="C180" s="38" t="s">
        <v>340</v>
      </c>
      <c r="D180" s="36" t="s">
        <v>327</v>
      </c>
      <c r="E180" s="38" t="s">
        <v>339</v>
      </c>
      <c r="F180" s="32">
        <v>1</v>
      </c>
      <c r="G180" s="32">
        <v>1</v>
      </c>
      <c r="H180" s="32">
        <v>0</v>
      </c>
      <c r="I180" s="32">
        <v>0</v>
      </c>
      <c r="J180" s="32">
        <v>0</v>
      </c>
      <c r="K180" s="32">
        <v>0</v>
      </c>
      <c r="L180" s="65" t="s">
        <v>210</v>
      </c>
      <c r="M180" s="36" t="s">
        <v>23</v>
      </c>
      <c r="N180" s="38"/>
    </row>
    <row r="181" s="1" customFormat="1" ht="26.1" customHeight="1" spans="1:14">
      <c r="A181" s="101" t="s">
        <v>170</v>
      </c>
      <c r="B181" s="65">
        <v>9</v>
      </c>
      <c r="C181" s="38" t="s">
        <v>341</v>
      </c>
      <c r="D181" s="36" t="s">
        <v>327</v>
      </c>
      <c r="E181" s="38" t="s">
        <v>342</v>
      </c>
      <c r="F181" s="32">
        <v>0.1101</v>
      </c>
      <c r="G181" s="32">
        <v>0</v>
      </c>
      <c r="H181" s="32">
        <v>0.1101</v>
      </c>
      <c r="I181" s="32">
        <v>0.1101</v>
      </c>
      <c r="J181" s="32">
        <v>0</v>
      </c>
      <c r="K181" s="32">
        <v>0</v>
      </c>
      <c r="L181" s="65" t="s">
        <v>210</v>
      </c>
      <c r="M181" s="36" t="s">
        <v>73</v>
      </c>
      <c r="N181" s="36"/>
    </row>
    <row r="182" s="1" customFormat="1" ht="26.1" customHeight="1" spans="1:14">
      <c r="A182" s="66"/>
      <c r="B182" s="65">
        <v>10</v>
      </c>
      <c r="C182" s="38" t="s">
        <v>343</v>
      </c>
      <c r="D182" s="36" t="s">
        <v>327</v>
      </c>
      <c r="E182" s="38" t="s">
        <v>344</v>
      </c>
      <c r="F182" s="32">
        <v>0.37</v>
      </c>
      <c r="G182" s="32">
        <v>0</v>
      </c>
      <c r="H182" s="32">
        <v>0.37</v>
      </c>
      <c r="I182" s="32">
        <v>0</v>
      </c>
      <c r="J182" s="32">
        <v>0</v>
      </c>
      <c r="K182" s="32">
        <v>0.37</v>
      </c>
      <c r="L182" s="65" t="s">
        <v>210</v>
      </c>
      <c r="M182" s="36" t="s">
        <v>73</v>
      </c>
      <c r="N182" s="38"/>
    </row>
    <row r="183" s="7" customFormat="1" ht="26.1" customHeight="1" spans="1:14">
      <c r="A183" s="66"/>
      <c r="B183" s="65">
        <v>11</v>
      </c>
      <c r="C183" s="38" t="s">
        <v>345</v>
      </c>
      <c r="D183" s="36" t="s">
        <v>327</v>
      </c>
      <c r="E183" s="38" t="s">
        <v>327</v>
      </c>
      <c r="F183" s="32">
        <v>5</v>
      </c>
      <c r="G183" s="32">
        <v>0</v>
      </c>
      <c r="H183" s="32">
        <v>5</v>
      </c>
      <c r="I183" s="32">
        <v>0</v>
      </c>
      <c r="J183" s="32">
        <v>0</v>
      </c>
      <c r="K183" s="32">
        <v>5</v>
      </c>
      <c r="L183" s="65" t="s">
        <v>210</v>
      </c>
      <c r="M183" s="36" t="s">
        <v>23</v>
      </c>
      <c r="N183" s="36"/>
    </row>
    <row r="184" s="7" customFormat="1" ht="26.1" customHeight="1" spans="1:14">
      <c r="A184" s="66"/>
      <c r="B184" s="65">
        <v>12</v>
      </c>
      <c r="C184" s="38" t="s">
        <v>346</v>
      </c>
      <c r="D184" s="36" t="s">
        <v>327</v>
      </c>
      <c r="E184" s="38" t="s">
        <v>327</v>
      </c>
      <c r="F184" s="32">
        <v>4.8</v>
      </c>
      <c r="G184" s="32">
        <v>0</v>
      </c>
      <c r="H184" s="32">
        <v>4.8</v>
      </c>
      <c r="I184" s="32">
        <v>0</v>
      </c>
      <c r="J184" s="32">
        <v>0</v>
      </c>
      <c r="K184" s="32">
        <v>4.8</v>
      </c>
      <c r="L184" s="36" t="s">
        <v>22</v>
      </c>
      <c r="M184" s="36" t="s">
        <v>23</v>
      </c>
      <c r="N184" s="36"/>
    </row>
    <row r="185" s="7" customFormat="1" ht="26.1" customHeight="1" spans="1:14">
      <c r="A185" s="66"/>
      <c r="B185" s="65">
        <v>13</v>
      </c>
      <c r="C185" s="38" t="s">
        <v>347</v>
      </c>
      <c r="D185" s="36" t="s">
        <v>327</v>
      </c>
      <c r="E185" s="38" t="s">
        <v>327</v>
      </c>
      <c r="F185" s="32">
        <v>4.68</v>
      </c>
      <c r="G185" s="32">
        <v>0</v>
      </c>
      <c r="H185" s="32">
        <v>4.68</v>
      </c>
      <c r="I185" s="32">
        <v>0</v>
      </c>
      <c r="J185" s="32">
        <v>0</v>
      </c>
      <c r="K185" s="32">
        <v>4.68</v>
      </c>
      <c r="L185" s="36" t="s">
        <v>22</v>
      </c>
      <c r="M185" s="36" t="s">
        <v>23</v>
      </c>
      <c r="N185" s="36"/>
    </row>
    <row r="186" s="7" customFormat="1" ht="26.1" customHeight="1" spans="1:14">
      <c r="A186" s="104"/>
      <c r="B186" s="65">
        <v>14</v>
      </c>
      <c r="C186" s="38" t="s">
        <v>348</v>
      </c>
      <c r="D186" s="36" t="s">
        <v>327</v>
      </c>
      <c r="E186" s="38" t="s">
        <v>327</v>
      </c>
      <c r="F186" s="32">
        <v>33.86</v>
      </c>
      <c r="G186" s="32">
        <v>0</v>
      </c>
      <c r="H186" s="32">
        <v>33.86</v>
      </c>
      <c r="I186" s="32">
        <v>0</v>
      </c>
      <c r="J186" s="32">
        <v>0</v>
      </c>
      <c r="K186" s="32">
        <v>33.86</v>
      </c>
      <c r="L186" s="36" t="s">
        <v>22</v>
      </c>
      <c r="M186" s="36" t="s">
        <v>349</v>
      </c>
      <c r="N186" s="36"/>
    </row>
    <row r="187" s="1" customFormat="1" ht="26.1" customHeight="1" spans="1:14">
      <c r="A187" s="60" t="s">
        <v>248</v>
      </c>
      <c r="B187" s="65">
        <v>15</v>
      </c>
      <c r="C187" s="38" t="s">
        <v>350</v>
      </c>
      <c r="D187" s="36" t="s">
        <v>327</v>
      </c>
      <c r="E187" s="38" t="s">
        <v>351</v>
      </c>
      <c r="F187" s="32">
        <v>0.15</v>
      </c>
      <c r="G187" s="32">
        <v>0</v>
      </c>
      <c r="H187" s="32">
        <v>0.15</v>
      </c>
      <c r="I187" s="32">
        <v>0</v>
      </c>
      <c r="J187" s="32">
        <v>0</v>
      </c>
      <c r="K187" s="32">
        <v>0.15</v>
      </c>
      <c r="L187" s="65" t="s">
        <v>210</v>
      </c>
      <c r="M187" s="36" t="s">
        <v>23</v>
      </c>
      <c r="N187" s="36"/>
    </row>
    <row r="188" s="8" customFormat="1" ht="26.1" customHeight="1" spans="1:15">
      <c r="A188" s="36" t="s">
        <v>8</v>
      </c>
      <c r="B188" s="75">
        <f>COUNT(B173:B187)</f>
        <v>15</v>
      </c>
      <c r="C188" s="69"/>
      <c r="D188" s="65"/>
      <c r="E188" s="69"/>
      <c r="F188" s="32">
        <f t="shared" ref="F188:K188" si="13">SUM(F173:F187)</f>
        <v>260.1637</v>
      </c>
      <c r="G188" s="32">
        <f t="shared" si="13"/>
        <v>44.8845</v>
      </c>
      <c r="H188" s="32">
        <f t="shared" si="13"/>
        <v>215.2801</v>
      </c>
      <c r="I188" s="32">
        <f t="shared" si="13"/>
        <v>9.8705</v>
      </c>
      <c r="J188" s="32">
        <f t="shared" si="13"/>
        <v>0</v>
      </c>
      <c r="K188" s="32">
        <f t="shared" si="13"/>
        <v>205.41</v>
      </c>
      <c r="L188" s="65"/>
      <c r="M188" s="65"/>
      <c r="N188" s="69"/>
      <c r="O188" s="121"/>
    </row>
    <row r="189" s="8" customFormat="1" ht="15" customHeight="1" spans="1:15">
      <c r="A189" s="105" t="s">
        <v>352</v>
      </c>
      <c r="B189" s="106"/>
      <c r="C189" s="106"/>
      <c r="D189" s="107"/>
      <c r="E189" s="106"/>
      <c r="F189" s="106"/>
      <c r="G189" s="106"/>
      <c r="H189" s="106"/>
      <c r="I189" s="106"/>
      <c r="J189" s="106"/>
      <c r="K189" s="106"/>
      <c r="L189" s="106"/>
      <c r="M189" s="106"/>
      <c r="N189" s="106"/>
      <c r="O189" s="122"/>
    </row>
    <row r="190" ht="15" customHeight="1" spans="1:14">
      <c r="A190" s="108"/>
      <c r="B190" s="109"/>
      <c r="C190" s="108"/>
      <c r="D190" s="110"/>
      <c r="E190" s="108"/>
      <c r="F190" s="108"/>
      <c r="G190" s="108"/>
      <c r="H190" s="108"/>
      <c r="I190" s="108"/>
      <c r="J190" s="108"/>
      <c r="K190" s="108"/>
      <c r="L190" s="108"/>
      <c r="M190" s="108"/>
      <c r="N190" s="108"/>
    </row>
    <row r="191" ht="15" customHeight="1" spans="1:14">
      <c r="A191" s="111"/>
      <c r="B191" s="112"/>
      <c r="C191" s="111"/>
      <c r="D191" s="113"/>
      <c r="E191" s="111"/>
      <c r="F191" s="111"/>
      <c r="G191" s="111"/>
      <c r="H191" s="111"/>
      <c r="I191" s="111"/>
      <c r="J191" s="111"/>
      <c r="K191" s="111"/>
      <c r="L191" s="111"/>
      <c r="M191" s="111"/>
      <c r="N191" s="111"/>
    </row>
  </sheetData>
  <mergeCells count="43">
    <mergeCell ref="A2:N2"/>
    <mergeCell ref="A3:K3"/>
    <mergeCell ref="L3:N3"/>
    <mergeCell ref="I4:J4"/>
    <mergeCell ref="A7:N7"/>
    <mergeCell ref="A102:N102"/>
    <mergeCell ref="A132:N132"/>
    <mergeCell ref="A146:N146"/>
    <mergeCell ref="A172:N172"/>
    <mergeCell ref="A189:N189"/>
    <mergeCell ref="A190:N190"/>
    <mergeCell ref="A191:N191"/>
    <mergeCell ref="A4:A5"/>
    <mergeCell ref="A8:A26"/>
    <mergeCell ref="A27:A49"/>
    <mergeCell ref="A50:A60"/>
    <mergeCell ref="A61:A71"/>
    <mergeCell ref="A72:A81"/>
    <mergeCell ref="A82:A99"/>
    <mergeCell ref="A103:A105"/>
    <mergeCell ref="A106:A117"/>
    <mergeCell ref="A120:A126"/>
    <mergeCell ref="A127:A128"/>
    <mergeCell ref="A129:A130"/>
    <mergeCell ref="A133:A134"/>
    <mergeCell ref="A135:A136"/>
    <mergeCell ref="A137:A143"/>
    <mergeCell ref="A148:A162"/>
    <mergeCell ref="A164:A166"/>
    <mergeCell ref="A167:A170"/>
    <mergeCell ref="A174:A180"/>
    <mergeCell ref="A181:A186"/>
    <mergeCell ref="B4:B5"/>
    <mergeCell ref="C4:C5"/>
    <mergeCell ref="D4:D5"/>
    <mergeCell ref="E4:E5"/>
    <mergeCell ref="F4:F5"/>
    <mergeCell ref="G4:G5"/>
    <mergeCell ref="H4:H5"/>
    <mergeCell ref="K4:K5"/>
    <mergeCell ref="L4:L5"/>
    <mergeCell ref="M4:M5"/>
    <mergeCell ref="N4:N5"/>
  </mergeCells>
  <conditionalFormatting sqref="C64">
    <cfRule type="duplicateValues" dxfId="0" priority="6"/>
  </conditionalFormatting>
  <conditionalFormatting sqref="C65:C69">
    <cfRule type="duplicateValues" dxfId="0" priority="3"/>
  </conditionalFormatting>
  <pageMargins left="0.78740157480315" right="0.393700787401575" top="0.590551181102362" bottom="0.393700787401575" header="0.31496062992126" footer="0.31496062992126"/>
  <pageSetup paperSize="8"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重点项目用地计划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zhz</dc:creator>
  <cp:lastModifiedBy>清新口气</cp:lastModifiedBy>
  <dcterms:created xsi:type="dcterms:W3CDTF">2003-08-22T02:36:00Z</dcterms:created>
  <cp:lastPrinted>2022-03-25T10:36:00Z</cp:lastPrinted>
  <dcterms:modified xsi:type="dcterms:W3CDTF">2025-03-17T11:42:07Z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4755EBBF3B6C498EAAE250950705ADBB_12</vt:lpwstr>
  </property>
</Properties>
</file>